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oridai-my.sharepoint.com/personal/hiroyuki_kobayashi_morinomiya-u_ac_jp/Documents/共同研究/Cyber DECT/DECT-DRLｓ/実施予定/"/>
    </mc:Choice>
  </mc:AlternateContent>
  <xr:revisionPtr revIDLastSave="352" documentId="11_38FCF421222C601D0D72A1506A3CAB7DA51696B7" xr6:coauthVersionLast="47" xr6:coauthVersionMax="47" xr10:uidLastSave="{12CA3933-5647-4289-9FCA-9F799AB72F71}"/>
  <bookViews>
    <workbookView xWindow="-120" yWindow="-120" windowWidth="29040" windowHeight="15720" xr2:uid="{00000000-000D-0000-FFFF-FFFF00000000}"/>
  </bookViews>
  <sheets>
    <sheet name="応諾" sheetId="10" r:id="rId1"/>
    <sheet name="1.使用装置" sheetId="2" r:id="rId2"/>
    <sheet name="2.肺動脈造影DECT" sheetId="3" r:id="rId3"/>
    <sheet name="3.頭部DECT(VNC)" sheetId="4" r:id="rId4"/>
    <sheet name="4.腰椎DECT(BMI)" sheetId="5" r:id="rId5"/>
    <sheet name="5.全脊椎DECT(BMI)" sheetId="6" r:id="rId6"/>
    <sheet name="6.腹部～骨盤DECT(腎結石)" sheetId="7" r:id="rId7"/>
    <sheet name="7.まとめ" sheetId="8" r:id="rId8"/>
    <sheet name="参照元 保護 " sheetId="9" r:id="rId9"/>
  </sheets>
  <definedNames>
    <definedName name="AEC">'参照元 保護 '!$C$4:$C$5</definedName>
    <definedName name="DENOISE_CANON">'参照元 保護 '!$U$5:$U$11</definedName>
    <definedName name="DENOISE_GE">'参照元 保護 '!$T$5:$T$15</definedName>
    <definedName name="DENOISE_PHILIPS">'参照元 保護 '!$V$5:$V$14</definedName>
    <definedName name="DENOISE_SIEMENS">'参照元 保護 '!$S$5:$S$13</definedName>
    <definedName name="KV_CANON">'参照元 保護 '!$F$5:$F$9</definedName>
    <definedName name="KV_GE">'参照元 保護 '!$E$5:$E$9</definedName>
    <definedName name="KV_PHILIPS">'参照元 保護 '!$G$5:$G$8</definedName>
    <definedName name="KV_SIEMENS">'参照元 保護 '!$D$5:$D$21</definedName>
    <definedName name="MODE_CANON">'参照元 保護 '!$K$5:$K$8</definedName>
    <definedName name="MODE_GE">'参照元 保護 '!$J$5:$J$8</definedName>
    <definedName name="MODE_PHILIPS">'参照元 保護 '!$L$5:$L$8</definedName>
    <definedName name="MODE_SIEMENS">'参照元 保護 '!$I$5:$I$14</definedName>
    <definedName name="RECON_CANON">'参照元 保護 '!$P$5:$P$10</definedName>
    <definedName name="RECON_GE">'参照元 保護 '!$O$5:$O$9</definedName>
    <definedName name="RECON_PHILIPS">'参照元 保護 '!$Q$5:$Q$8</definedName>
    <definedName name="RECON_SIEMENS">'参照元 保護 '!$N$5:$N$8</definedName>
    <definedName name="ビーム幅">'参照元 保護 '!$B$4:$B$7</definedName>
    <definedName name="メーカー">'参照元 保護 '!$A$4:$A$7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8" l="1"/>
  <c r="E42" i="8"/>
  <c r="F42" i="8"/>
  <c r="G42" i="8"/>
  <c r="H42" i="8"/>
  <c r="D43" i="8"/>
  <c r="E43" i="8"/>
  <c r="F43" i="8"/>
  <c r="G43" i="8"/>
  <c r="H43" i="8"/>
  <c r="D44" i="8"/>
  <c r="E44" i="8"/>
  <c r="F44" i="8"/>
  <c r="G44" i="8"/>
  <c r="H44" i="8"/>
  <c r="D45" i="8"/>
  <c r="E45" i="8"/>
  <c r="F45" i="8"/>
  <c r="G45" i="8"/>
  <c r="H45" i="8"/>
  <c r="D46" i="8"/>
  <c r="E46" i="8"/>
  <c r="F46" i="8"/>
  <c r="G46" i="8"/>
  <c r="H46" i="8"/>
  <c r="C46" i="8"/>
  <c r="C45" i="8"/>
  <c r="C44" i="8"/>
  <c r="C43" i="8"/>
  <c r="C42" i="8"/>
  <c r="D33" i="8"/>
  <c r="E33" i="8"/>
  <c r="F33" i="8"/>
  <c r="G33" i="8"/>
  <c r="H33" i="8"/>
  <c r="D34" i="8"/>
  <c r="E34" i="8"/>
  <c r="F34" i="8"/>
  <c r="G34" i="8"/>
  <c r="H34" i="8"/>
  <c r="D35" i="8"/>
  <c r="E35" i="8"/>
  <c r="F35" i="8"/>
  <c r="G35" i="8"/>
  <c r="H35" i="8"/>
  <c r="D36" i="8"/>
  <c r="E36" i="8"/>
  <c r="F36" i="8"/>
  <c r="G36" i="8"/>
  <c r="H36" i="8"/>
  <c r="D37" i="8"/>
  <c r="E37" i="8"/>
  <c r="F37" i="8"/>
  <c r="G37" i="8"/>
  <c r="H37" i="8"/>
  <c r="C37" i="8"/>
  <c r="C36" i="8"/>
  <c r="C35" i="8"/>
  <c r="C34" i="8"/>
  <c r="C33" i="8"/>
  <c r="D24" i="8"/>
  <c r="E24" i="8"/>
  <c r="F24" i="8"/>
  <c r="G24" i="8"/>
  <c r="H24" i="8"/>
  <c r="D25" i="8"/>
  <c r="E25" i="8"/>
  <c r="F25" i="8"/>
  <c r="G25" i="8"/>
  <c r="H25" i="8"/>
  <c r="D26" i="8"/>
  <c r="E26" i="8"/>
  <c r="F26" i="8"/>
  <c r="G26" i="8"/>
  <c r="H26" i="8"/>
  <c r="D27" i="8"/>
  <c r="E27" i="8"/>
  <c r="F27" i="8"/>
  <c r="G27" i="8"/>
  <c r="H27" i="8"/>
  <c r="D28" i="8"/>
  <c r="E28" i="8"/>
  <c r="F28" i="8"/>
  <c r="G28" i="8"/>
  <c r="H28" i="8"/>
  <c r="C28" i="8"/>
  <c r="C27" i="8"/>
  <c r="C26" i="8"/>
  <c r="C25" i="8"/>
  <c r="C24" i="8"/>
  <c r="D15" i="8"/>
  <c r="E15" i="8"/>
  <c r="F15" i="8"/>
  <c r="G15" i="8"/>
  <c r="H15" i="8"/>
  <c r="D16" i="8"/>
  <c r="E16" i="8"/>
  <c r="F16" i="8"/>
  <c r="G16" i="8"/>
  <c r="H16" i="8"/>
  <c r="D17" i="8"/>
  <c r="E17" i="8"/>
  <c r="F17" i="8"/>
  <c r="G17" i="8"/>
  <c r="H17" i="8"/>
  <c r="D18" i="8"/>
  <c r="E18" i="8"/>
  <c r="F18" i="8"/>
  <c r="G18" i="8"/>
  <c r="H18" i="8"/>
  <c r="D19" i="8"/>
  <c r="E19" i="8"/>
  <c r="F19" i="8"/>
  <c r="G19" i="8"/>
  <c r="H19" i="8"/>
  <c r="C19" i="8"/>
  <c r="C18" i="8"/>
  <c r="C17" i="8"/>
  <c r="C16" i="8"/>
  <c r="C15" i="8"/>
  <c r="D10" i="8"/>
  <c r="E10" i="8"/>
  <c r="F10" i="8"/>
  <c r="G10" i="8"/>
  <c r="H10" i="8"/>
  <c r="D9" i="8"/>
  <c r="E9" i="8"/>
  <c r="F9" i="8"/>
  <c r="G9" i="8"/>
  <c r="H9" i="8"/>
  <c r="D8" i="8"/>
  <c r="E8" i="8"/>
  <c r="F8" i="8"/>
  <c r="G8" i="8"/>
  <c r="H8" i="8"/>
  <c r="D7" i="8"/>
  <c r="E7" i="8"/>
  <c r="F7" i="8"/>
  <c r="G7" i="8"/>
  <c r="D6" i="8"/>
  <c r="E6" i="8"/>
  <c r="H6" i="8"/>
  <c r="J5" i="8"/>
  <c r="G167" i="7" a="1"/>
  <c r="G167" i="7" s="1"/>
  <c r="F167" i="7" a="1"/>
  <c r="F167" i="7" s="1"/>
  <c r="E167" i="7" a="1"/>
  <c r="E167" i="7" s="1"/>
  <c r="D167" i="7" a="1"/>
  <c r="D167" i="7" s="1"/>
  <c r="C167" i="7" a="1"/>
  <c r="C167" i="7" s="1"/>
  <c r="B167" i="7" a="1"/>
  <c r="B167" i="7" s="1"/>
  <c r="B135" i="7"/>
  <c r="G134" i="7" a="1"/>
  <c r="G134" i="7" s="1"/>
  <c r="F134" i="7" a="1"/>
  <c r="F134" i="7" s="1"/>
  <c r="E134" i="7" a="1"/>
  <c r="E134" i="7" s="1"/>
  <c r="D134" i="7"/>
  <c r="D134" i="7" a="1"/>
  <c r="C134" i="7" a="1"/>
  <c r="C134" i="7" s="1"/>
  <c r="B134" i="7" a="1"/>
  <c r="B134" i="7" s="1"/>
  <c r="B102" i="7"/>
  <c r="G101" i="7" a="1"/>
  <c r="G101" i="7" s="1"/>
  <c r="F101" i="7" a="1"/>
  <c r="F101" i="7" s="1"/>
  <c r="E101" i="7" a="1"/>
  <c r="E101" i="7" s="1"/>
  <c r="D101" i="7" a="1"/>
  <c r="D101" i="7" s="1"/>
  <c r="C101" i="7" a="1"/>
  <c r="C101" i="7" s="1"/>
  <c r="B101" i="7" a="1"/>
  <c r="B101" i="7" s="1"/>
  <c r="B69" i="7"/>
  <c r="G68" i="7"/>
  <c r="G68" i="7" a="1"/>
  <c r="F68" i="7" a="1"/>
  <c r="F68" i="7" s="1"/>
  <c r="E68" i="7" a="1"/>
  <c r="E68" i="7" s="1"/>
  <c r="D68" i="7" a="1"/>
  <c r="D68" i="7" s="1"/>
  <c r="C68" i="7"/>
  <c r="C68" i="7" a="1"/>
  <c r="B68" i="7" a="1"/>
  <c r="B68" i="7" s="1"/>
  <c r="B36" i="7"/>
  <c r="G35" i="7" a="1"/>
  <c r="G35" i="7" s="1"/>
  <c r="F35" i="7" a="1"/>
  <c r="F35" i="7" s="1"/>
  <c r="E35" i="7" a="1"/>
  <c r="E35" i="7" s="1"/>
  <c r="D35" i="7" a="1"/>
  <c r="D35" i="7" s="1"/>
  <c r="C35" i="7" a="1"/>
  <c r="C35" i="7" s="1"/>
  <c r="B35" i="7" a="1"/>
  <c r="B35" i="7" s="1"/>
  <c r="B3" i="7"/>
  <c r="G167" i="6" a="1"/>
  <c r="G167" i="6" s="1"/>
  <c r="F167" i="6" a="1"/>
  <c r="F167" i="6" s="1"/>
  <c r="E167" i="6" a="1"/>
  <c r="E167" i="6" s="1"/>
  <c r="D167" i="6" a="1"/>
  <c r="D167" i="6" s="1"/>
  <c r="C167" i="6" a="1"/>
  <c r="C167" i="6" s="1"/>
  <c r="B167" i="6" a="1"/>
  <c r="B167" i="6" s="1"/>
  <c r="B135" i="6"/>
  <c r="G134" i="6" a="1"/>
  <c r="G134" i="6" s="1"/>
  <c r="F134" i="6" a="1"/>
  <c r="F134" i="6" s="1"/>
  <c r="E134" i="6" a="1"/>
  <c r="E134" i="6" s="1"/>
  <c r="D134" i="6"/>
  <c r="D134" i="6" a="1"/>
  <c r="C134" i="6"/>
  <c r="C134" i="6" a="1"/>
  <c r="B134" i="6" a="1"/>
  <c r="B134" i="6" s="1"/>
  <c r="B102" i="6"/>
  <c r="G101" i="6" a="1"/>
  <c r="G101" i="6" s="1"/>
  <c r="F101" i="6" a="1"/>
  <c r="F101" i="6" s="1"/>
  <c r="E101" i="6" a="1"/>
  <c r="E101" i="6" s="1"/>
  <c r="D101" i="6" a="1"/>
  <c r="D101" i="6" s="1"/>
  <c r="C101" i="6" a="1"/>
  <c r="C101" i="6" s="1"/>
  <c r="B101" i="6" a="1"/>
  <c r="B101" i="6" s="1"/>
  <c r="B69" i="6"/>
  <c r="G68" i="6"/>
  <c r="G68" i="6" a="1"/>
  <c r="F68" i="6"/>
  <c r="F68" i="6" a="1"/>
  <c r="E68" i="6" a="1"/>
  <c r="E68" i="6" s="1"/>
  <c r="D68" i="6" a="1"/>
  <c r="D68" i="6" s="1"/>
  <c r="C68" i="6"/>
  <c r="C68" i="6" a="1"/>
  <c r="B68" i="6" a="1"/>
  <c r="B68" i="6" s="1"/>
  <c r="B36" i="6"/>
  <c r="G35" i="6" a="1"/>
  <c r="G35" i="6" s="1"/>
  <c r="F35" i="6" a="1"/>
  <c r="F35" i="6" s="1"/>
  <c r="E35" i="6" a="1"/>
  <c r="E35" i="6" s="1"/>
  <c r="D35" i="6" a="1"/>
  <c r="D35" i="6" s="1"/>
  <c r="C35" i="6" a="1"/>
  <c r="C35" i="6" s="1"/>
  <c r="B35" i="6" a="1"/>
  <c r="B35" i="6" s="1"/>
  <c r="B3" i="6"/>
  <c r="G167" i="5" a="1"/>
  <c r="G167" i="5" s="1"/>
  <c r="F167" i="5" a="1"/>
  <c r="F167" i="5" s="1"/>
  <c r="E167" i="5" a="1"/>
  <c r="E167" i="5" s="1"/>
  <c r="D167" i="5" a="1"/>
  <c r="D167" i="5" s="1"/>
  <c r="C167" i="5" a="1"/>
  <c r="C167" i="5" s="1"/>
  <c r="B167" i="5" a="1"/>
  <c r="B167" i="5" s="1"/>
  <c r="B135" i="5"/>
  <c r="G134" i="5" a="1"/>
  <c r="G134" i="5" s="1"/>
  <c r="F134" i="5" a="1"/>
  <c r="F134" i="5" s="1"/>
  <c r="E134" i="5" a="1"/>
  <c r="E134" i="5" s="1"/>
  <c r="D134" i="5"/>
  <c r="D134" i="5" a="1"/>
  <c r="C134" i="5" a="1"/>
  <c r="C134" i="5" s="1"/>
  <c r="B134" i="5" a="1"/>
  <c r="B134" i="5" s="1"/>
  <c r="B102" i="5"/>
  <c r="G101" i="5"/>
  <c r="G101" i="5" a="1"/>
  <c r="F101" i="5" a="1"/>
  <c r="F101" i="5" s="1"/>
  <c r="E101" i="5" a="1"/>
  <c r="E101" i="5" s="1"/>
  <c r="D101" i="5" a="1"/>
  <c r="D101" i="5" s="1"/>
  <c r="C101" i="5" a="1"/>
  <c r="C101" i="5" s="1"/>
  <c r="B101" i="5" a="1"/>
  <c r="B101" i="5" s="1"/>
  <c r="B69" i="5"/>
  <c r="G68" i="5"/>
  <c r="G68" i="5" a="1"/>
  <c r="F68" i="5" a="1"/>
  <c r="F68" i="5" s="1"/>
  <c r="E68" i="5" a="1"/>
  <c r="E68" i="5" s="1"/>
  <c r="D68" i="5" a="1"/>
  <c r="D68" i="5" s="1"/>
  <c r="C68" i="5"/>
  <c r="C68" i="5" a="1"/>
  <c r="B68" i="5" a="1"/>
  <c r="B68" i="5" s="1"/>
  <c r="B36" i="5"/>
  <c r="G35" i="5" a="1"/>
  <c r="G35" i="5" s="1"/>
  <c r="F35" i="5" a="1"/>
  <c r="F35" i="5" s="1"/>
  <c r="E35" i="5" a="1"/>
  <c r="E35" i="5" s="1"/>
  <c r="D35" i="5" a="1"/>
  <c r="D35" i="5" s="1"/>
  <c r="C35" i="5" a="1"/>
  <c r="C35" i="5" s="1"/>
  <c r="B35" i="5" a="1"/>
  <c r="B35" i="5" s="1"/>
  <c r="B3" i="5"/>
  <c r="G167" i="4" a="1"/>
  <c r="G167" i="4" s="1"/>
  <c r="F167" i="4" a="1"/>
  <c r="F167" i="4" s="1"/>
  <c r="E167" i="4" a="1"/>
  <c r="E167" i="4" s="1"/>
  <c r="D167" i="4" a="1"/>
  <c r="D167" i="4" s="1"/>
  <c r="C167" i="4" a="1"/>
  <c r="C167" i="4" s="1"/>
  <c r="B167" i="4" a="1"/>
  <c r="B167" i="4" s="1"/>
  <c r="B135" i="4"/>
  <c r="G134" i="4" a="1"/>
  <c r="G134" i="4" s="1"/>
  <c r="F134" i="4" a="1"/>
  <c r="F134" i="4" s="1"/>
  <c r="E134" i="4" a="1"/>
  <c r="E134" i="4" s="1"/>
  <c r="D134" i="4"/>
  <c r="D134" i="4" a="1"/>
  <c r="C134" i="4"/>
  <c r="C134" i="4" a="1"/>
  <c r="B134" i="4" a="1"/>
  <c r="B134" i="4" s="1"/>
  <c r="B102" i="4"/>
  <c r="G101" i="4" a="1"/>
  <c r="G101" i="4" s="1"/>
  <c r="F101" i="4" a="1"/>
  <c r="F101" i="4" s="1"/>
  <c r="E101" i="4" a="1"/>
  <c r="E101" i="4" s="1"/>
  <c r="D101" i="4" a="1"/>
  <c r="D101" i="4" s="1"/>
  <c r="C101" i="4" a="1"/>
  <c r="C101" i="4" s="1"/>
  <c r="B101" i="4" a="1"/>
  <c r="B101" i="4" s="1"/>
  <c r="B69" i="4"/>
  <c r="G68" i="4"/>
  <c r="G68" i="4" a="1"/>
  <c r="F68" i="4"/>
  <c r="F68" i="4" a="1"/>
  <c r="E68" i="4" a="1"/>
  <c r="E68" i="4" s="1"/>
  <c r="D68" i="4" a="1"/>
  <c r="D68" i="4" s="1"/>
  <c r="C68" i="4"/>
  <c r="C68" i="4" a="1"/>
  <c r="B68" i="4" a="1"/>
  <c r="B68" i="4" s="1"/>
  <c r="B36" i="4"/>
  <c r="G35" i="4" a="1"/>
  <c r="G35" i="4" s="1"/>
  <c r="F35" i="4" a="1"/>
  <c r="F35" i="4" s="1"/>
  <c r="E35" i="4" a="1"/>
  <c r="E35" i="4" s="1"/>
  <c r="D35" i="4" a="1"/>
  <c r="D35" i="4" s="1"/>
  <c r="C35" i="4"/>
  <c r="C35" i="4" a="1"/>
  <c r="B35" i="4" a="1"/>
  <c r="B35" i="4" s="1"/>
  <c r="B3" i="4"/>
  <c r="G167" i="3" a="1"/>
  <c r="G167" i="3" s="1"/>
  <c r="F167" i="3" a="1"/>
  <c r="F167" i="3" s="1"/>
  <c r="E167" i="3" a="1"/>
  <c r="E167" i="3" s="1"/>
  <c r="D167" i="3" a="1"/>
  <c r="D167" i="3" s="1"/>
  <c r="C167" i="3" a="1"/>
  <c r="C167" i="3" s="1"/>
  <c r="B167" i="3" a="1"/>
  <c r="B167" i="3" s="1"/>
  <c r="C10" i="8" s="1"/>
  <c r="G134" i="3" a="1"/>
  <c r="G134" i="3" s="1"/>
  <c r="F134" i="3" a="1"/>
  <c r="F134" i="3" s="1"/>
  <c r="E134" i="3" a="1"/>
  <c r="E134" i="3" s="1"/>
  <c r="D134" i="3" a="1"/>
  <c r="D134" i="3" s="1"/>
  <c r="C134" i="3"/>
  <c r="C134" i="3" a="1"/>
  <c r="B134" i="3" a="1"/>
  <c r="B134" i="3" s="1"/>
  <c r="C9" i="8" s="1"/>
  <c r="G101" i="3" a="1"/>
  <c r="G101" i="3" s="1"/>
  <c r="F101" i="3" a="1"/>
  <c r="F101" i="3" s="1"/>
  <c r="E101" i="3" a="1"/>
  <c r="E101" i="3" s="1"/>
  <c r="D101" i="3" a="1"/>
  <c r="D101" i="3" s="1"/>
  <c r="C101" i="3" a="1"/>
  <c r="C101" i="3" s="1"/>
  <c r="B101" i="3" a="1"/>
  <c r="B101" i="3" s="1"/>
  <c r="C8" i="8" s="1"/>
  <c r="G68" i="3" a="1"/>
  <c r="G68" i="3" s="1"/>
  <c r="H7" i="8" s="1"/>
  <c r="F68" i="3" a="1"/>
  <c r="F68" i="3" s="1"/>
  <c r="E68" i="3" a="1"/>
  <c r="E68" i="3" s="1"/>
  <c r="D68" i="3" a="1"/>
  <c r="D68" i="3" s="1"/>
  <c r="C68" i="3" a="1"/>
  <c r="C68" i="3" s="1"/>
  <c r="B68" i="3" a="1"/>
  <c r="B68" i="3" s="1"/>
  <c r="C7" i="8" s="1"/>
  <c r="G35" i="3" a="1"/>
  <c r="G35" i="3" s="1"/>
  <c r="C35" i="3" a="1"/>
  <c r="C35" i="3" s="1"/>
  <c r="D35" i="3" a="1"/>
  <c r="D35" i="3" s="1"/>
  <c r="E35" i="3" a="1"/>
  <c r="E35" i="3" s="1"/>
  <c r="F6" i="8" s="1"/>
  <c r="F35" i="3" a="1"/>
  <c r="F35" i="3" s="1"/>
  <c r="G6" i="8" s="1"/>
  <c r="B35" i="3" a="1"/>
  <c r="B35" i="3" s="1"/>
  <c r="C6" i="8" s="1"/>
  <c r="B36" i="3" l="1"/>
  <c r="B3" i="3"/>
  <c r="K46" i="8"/>
  <c r="J46" i="8"/>
  <c r="I46" i="8"/>
  <c r="B46" i="8"/>
  <c r="K45" i="8"/>
  <c r="J45" i="8"/>
  <c r="I45" i="8"/>
  <c r="B45" i="8"/>
  <c r="K44" i="8"/>
  <c r="J44" i="8"/>
  <c r="I44" i="8"/>
  <c r="B44" i="8"/>
  <c r="K43" i="8"/>
  <c r="J43" i="8"/>
  <c r="I43" i="8"/>
  <c r="B43" i="8"/>
  <c r="K42" i="8"/>
  <c r="J42" i="8"/>
  <c r="I42" i="8"/>
  <c r="B42" i="8"/>
  <c r="K41" i="8"/>
  <c r="J41" i="8"/>
  <c r="I41" i="8"/>
  <c r="K37" i="8"/>
  <c r="J37" i="8"/>
  <c r="I37" i="8"/>
  <c r="B37" i="8"/>
  <c r="K36" i="8"/>
  <c r="J36" i="8"/>
  <c r="I36" i="8"/>
  <c r="B36" i="8"/>
  <c r="K35" i="8"/>
  <c r="J35" i="8"/>
  <c r="I35" i="8"/>
  <c r="B35" i="8"/>
  <c r="K34" i="8"/>
  <c r="J34" i="8"/>
  <c r="I34" i="8"/>
  <c r="B34" i="8"/>
  <c r="K33" i="8"/>
  <c r="J33" i="8"/>
  <c r="I33" i="8"/>
  <c r="B33" i="8"/>
  <c r="K32" i="8"/>
  <c r="J32" i="8"/>
  <c r="I32" i="8"/>
  <c r="K28" i="8"/>
  <c r="J28" i="8"/>
  <c r="I28" i="8"/>
  <c r="B28" i="8"/>
  <c r="K27" i="8"/>
  <c r="J27" i="8"/>
  <c r="I27" i="8"/>
  <c r="B27" i="8"/>
  <c r="K26" i="8"/>
  <c r="J26" i="8"/>
  <c r="I26" i="8"/>
  <c r="B26" i="8"/>
  <c r="K25" i="8"/>
  <c r="J25" i="8"/>
  <c r="I25" i="8"/>
  <c r="B25" i="8"/>
  <c r="K24" i="8"/>
  <c r="J24" i="8"/>
  <c r="I24" i="8"/>
  <c r="B24" i="8"/>
  <c r="K23" i="8"/>
  <c r="J23" i="8"/>
  <c r="I23" i="8"/>
  <c r="K19" i="8"/>
  <c r="J19" i="8"/>
  <c r="I19" i="8"/>
  <c r="B19" i="8"/>
  <c r="K18" i="8"/>
  <c r="J18" i="8"/>
  <c r="I18" i="8"/>
  <c r="B18" i="8"/>
  <c r="K17" i="8"/>
  <c r="J17" i="8"/>
  <c r="I17" i="8"/>
  <c r="B17" i="8"/>
  <c r="K16" i="8"/>
  <c r="J16" i="8"/>
  <c r="I16" i="8"/>
  <c r="B16" i="8"/>
  <c r="K15" i="8"/>
  <c r="J15" i="8"/>
  <c r="I15" i="8"/>
  <c r="B15" i="8"/>
  <c r="K14" i="8"/>
  <c r="J14" i="8"/>
  <c r="I14" i="8"/>
  <c r="K10" i="8"/>
  <c r="J10" i="8"/>
  <c r="I10" i="8"/>
  <c r="B10" i="8"/>
  <c r="K9" i="8"/>
  <c r="J9" i="8"/>
  <c r="I9" i="8"/>
  <c r="B9" i="8"/>
  <c r="K8" i="8"/>
  <c r="J8" i="8"/>
  <c r="I8" i="8"/>
  <c r="B8" i="8"/>
  <c r="K7" i="8"/>
  <c r="J7" i="8"/>
  <c r="I7" i="8"/>
  <c r="B7" i="8"/>
  <c r="K6" i="8"/>
  <c r="J6" i="8"/>
  <c r="I6" i="8"/>
  <c r="B6" i="8"/>
  <c r="K5" i="8"/>
  <c r="I5" i="8"/>
  <c r="B135" i="3"/>
  <c r="B102" i="3"/>
  <c r="B69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<sst xmlns="http://schemas.openxmlformats.org/spreadsheetml/2006/main" count="568" uniqueCount="201">
  <si>
    <t>施設の病床数</t>
  </si>
  <si>
    <t>CT認定技師取得者の有無</t>
  </si>
  <si>
    <t>放射線科読影医の有無</t>
  </si>
  <si>
    <t>施設情報・使用装置詳細入力フォーム</t>
  </si>
  <si>
    <t>メーカー</t>
  </si>
  <si>
    <t>機種名</t>
  </si>
  <si>
    <t>Dual Energy 撮影方式</t>
  </si>
  <si>
    <t>設置年</t>
  </si>
  <si>
    <t>逐次近似再構成の可否</t>
  </si>
  <si>
    <t>DL再構成の可否</t>
  </si>
  <si>
    <t>方式名</t>
  </si>
  <si>
    <t>原理の概要</t>
  </si>
  <si>
    <t>主な該当メーカー</t>
  </si>
  <si>
    <t>装置1</t>
  </si>
  <si>
    <t>SIEMENS</t>
  </si>
  <si>
    <t>Dual Source</t>
  </si>
  <si>
    <t>2対のX線管と検出器を配置し、異なる管電圧で同時収集する方式</t>
  </si>
  <si>
    <t>Siemens</t>
  </si>
  <si>
    <t>装置2</t>
  </si>
  <si>
    <t>Fast kVp Switching</t>
  </si>
  <si>
    <t>単一X線管で高・低電圧を高速に切り替えながら収集する方式</t>
  </si>
  <si>
    <t>GE, Canon</t>
  </si>
  <si>
    <t>装置3</t>
  </si>
  <si>
    <t>Dual Layer</t>
  </si>
  <si>
    <t>単一管電圧照射と2層構造検出器により、エネルギーを分離収集する方式</t>
  </si>
  <si>
    <t>Philips</t>
  </si>
  <si>
    <t>装置4</t>
  </si>
  <si>
    <t>Split Filter</t>
  </si>
  <si>
    <t>1つのX線管に2種の分割フィルターを配置し、同時照射・収集する方式</t>
  </si>
  <si>
    <t>装置5</t>
  </si>
  <si>
    <t>Sequential</t>
  </si>
  <si>
    <t>同一範囲に対し、低・高電圧で順番にスキャンを繰り返す方式</t>
  </si>
  <si>
    <t>Canon2回転方式等</t>
  </si>
  <si>
    <t>Photon Counting</t>
  </si>
  <si>
    <t>直接変換型検出器でX線光子ごとのエネルギーを直接弁別・カウントする方式</t>
  </si>
  <si>
    <t>Siemens　等</t>
  </si>
  <si>
    <t>GE</t>
  </si>
  <si>
    <t>PHILIPS</t>
  </si>
  <si>
    <t>ビーム幅</t>
  </si>
  <si>
    <t>80 / 140 kVp</t>
  </si>
  <si>
    <t>80 / 135 kVp</t>
  </si>
  <si>
    <t>120 kVp</t>
  </si>
  <si>
    <t>Dual Source Helical</t>
  </si>
  <si>
    <t>Rapid kV Switching Helical</t>
  </si>
  <si>
    <t>Dual Layer Spectral Helical</t>
  </si>
  <si>
    <t>20mm以下</t>
  </si>
  <si>
    <t>FBP</t>
  </si>
  <si>
    <t>80 / Sn150 kVp</t>
  </si>
  <si>
    <t>70 / 140 kVp</t>
  </si>
  <si>
    <t>140 kVp</t>
  </si>
  <si>
    <t>Dual Source Axial</t>
  </si>
  <si>
    <t>Rapid kV Switching Volume</t>
  </si>
  <si>
    <t>Dual Layer Spectral Volume</t>
  </si>
  <si>
    <t>SAFIRE</t>
  </si>
  <si>
    <t>ASiR</t>
  </si>
  <si>
    <t>iDose4</t>
  </si>
  <si>
    <t>90 / 150 kVp</t>
  </si>
  <si>
    <t>100 / 135 kVp</t>
  </si>
  <si>
    <t>100 kVp</t>
  </si>
  <si>
    <t>TwinBeam Split Filter Helical</t>
  </si>
  <si>
    <t>ADMIRE</t>
  </si>
  <si>
    <t>IMR</t>
  </si>
  <si>
    <t>90 / Sn150 kVp</t>
  </si>
  <si>
    <t>80 / 120 kVp</t>
  </si>
  <si>
    <t>100 / 140 kVp</t>
  </si>
  <si>
    <t>80 / 140 kVp (Sequential)</t>
  </si>
  <si>
    <t>Sequential Dual Scan (Axial)</t>
  </si>
  <si>
    <t>FIRST</t>
  </si>
  <si>
    <t>70 / 135 kVp</t>
  </si>
  <si>
    <t>AiCE</t>
  </si>
  <si>
    <t>100 / Sn150 kVp</t>
  </si>
  <si>
    <t>PCD-CT Dual Source Helical</t>
  </si>
  <si>
    <t>PIQE</t>
  </si>
  <si>
    <t>70 / Sn150 kVp</t>
  </si>
  <si>
    <t>PCD-CT Dual Source High-Pitch Helical (Turbo Flash)</t>
  </si>
  <si>
    <t>PCD-CT Dual Source Axial</t>
  </si>
  <si>
    <t>PCD-CT Single Source Helical</t>
  </si>
  <si>
    <t>PCD-CT Single Source Axial</t>
  </si>
  <si>
    <t>Mild</t>
  </si>
  <si>
    <t>Standard</t>
  </si>
  <si>
    <t>Strong</t>
  </si>
  <si>
    <t>2.肺動脈造影DECT</t>
  </si>
  <si>
    <t>症例</t>
  </si>
  <si>
    <t>管電圧(kV)</t>
  </si>
  <si>
    <t>撮影方式</t>
  </si>
  <si>
    <t>AECの使用</t>
  </si>
  <si>
    <t>再構成法</t>
  </si>
  <si>
    <t>処理強度</t>
  </si>
  <si>
    <t>CTDIvol</t>
  </si>
  <si>
    <t>DLP</t>
  </si>
  <si>
    <t>3.頭部DECT(VNC)</t>
  </si>
  <si>
    <t>4.腰椎DECT(BMI)</t>
  </si>
  <si>
    <t>5.全脊椎DECT(BMI)</t>
  </si>
  <si>
    <t>6.腹部～骨盤DECT(結石)</t>
  </si>
  <si>
    <t>施設全体および装置別 線量中央値まとめ</t>
  </si>
  <si>
    <t>■ 2.肺動脈造影DECT</t>
  </si>
  <si>
    <t>装置名・機種</t>
  </si>
  <si>
    <t>入力件数</t>
  </si>
  <si>
    <t>CTDIvol 中央値</t>
  </si>
  <si>
    <t>DLP 中央値</t>
  </si>
  <si>
    <t>施設全体</t>
  </si>
  <si>
    <t>全装置合算</t>
  </si>
  <si>
    <t>■ 3.頭部DECT(VNC)</t>
  </si>
  <si>
    <t>■ 4.腰椎DECT(BMI)</t>
  </si>
  <si>
    <t>■ 5.全脊椎DECT(BMI)</t>
  </si>
  <si>
    <t>■ 6.腹部～骨盤DECT(結石)</t>
  </si>
  <si>
    <t>DENOISE_SIEMENS</t>
  </si>
  <si>
    <t>DENOISE_GE</t>
  </si>
  <si>
    <t>DENOISE_CANON</t>
  </si>
  <si>
    <t>DENOISE_PHILIPS</t>
  </si>
  <si>
    <t>Strength 1</t>
  </si>
  <si>
    <t>Strength 2</t>
  </si>
  <si>
    <t>20% (ASiR)</t>
  </si>
  <si>
    <t>Strength 3</t>
  </si>
  <si>
    <t>30% (ASiR)</t>
  </si>
  <si>
    <t>Strength 4</t>
  </si>
  <si>
    <t>40% (ASiR)</t>
  </si>
  <si>
    <t>Low (TrueFidelity)</t>
  </si>
  <si>
    <t>Strength 5</t>
  </si>
  <si>
    <t>50% (ASiR)</t>
  </si>
  <si>
    <t>Medium (TrueFidelity)</t>
  </si>
  <si>
    <t>60% (ASiR)</t>
  </si>
  <si>
    <t>High (TrueFidelity)</t>
  </si>
  <si>
    <t>70% (ASiR)</t>
  </si>
  <si>
    <t>80% (ASiR)</t>
  </si>
  <si>
    <t>QIR 4</t>
  </si>
  <si>
    <t>QIR 3</t>
  </si>
  <si>
    <t>QIR 2</t>
  </si>
  <si>
    <t>QIR 1</t>
  </si>
  <si>
    <t>TrueFidelity (DLIR)</t>
  </si>
  <si>
    <t>QIR (Quantum Iterative)</t>
  </si>
  <si>
    <t>Sequential DE (Axial) 2回転</t>
  </si>
  <si>
    <t>Sequential / Dual Spin (Axial)</t>
  </si>
  <si>
    <t>Sequential Dual Scan (Helical)</t>
  </si>
  <si>
    <t>AIDR 3D Enhanced</t>
  </si>
  <si>
    <t>ASiR-V</t>
  </si>
  <si>
    <t>Sequential DE (Helical) 2回転</t>
  </si>
  <si>
    <t>Sequential / Dual Spin (Helical)</t>
  </si>
  <si>
    <t>81～160mm</t>
  </si>
  <si>
    <t>AIDR 3D</t>
  </si>
  <si>
    <t>41～80mm</t>
  </si>
  <si>
    <t>CANON</t>
  </si>
  <si>
    <t>21～40mm</t>
  </si>
  <si>
    <t>RECON_PHILIPS</t>
  </si>
  <si>
    <t>RECON_CANON</t>
  </si>
  <si>
    <t>RECON_GE</t>
  </si>
  <si>
    <t>RECON_SIEMENS</t>
  </si>
  <si>
    <t>MODE_PHILIPS</t>
  </si>
  <si>
    <t>MODE_CANON</t>
  </si>
  <si>
    <t>MODE_GE</t>
  </si>
  <si>
    <t>MODE_SIEMENS</t>
  </si>
  <si>
    <t>KV_PHILIPS</t>
  </si>
  <si>
    <t>KV_CANON</t>
  </si>
  <si>
    <t>KV_GE</t>
  </si>
  <si>
    <t>KV_SIEMENS</t>
  </si>
  <si>
    <t>【デノイズ強度】</t>
  </si>
  <si>
    <t>【再構成法】</t>
  </si>
  <si>
    <t>【撮影方式】</t>
  </si>
  <si>
    <t>【管電圧ペア】</t>
  </si>
  <si>
    <t>【DECT線量調査 参照元マスタデータ】</t>
  </si>
  <si>
    <t>AEC</t>
    <phoneticPr fontId="3"/>
  </si>
  <si>
    <t>有</t>
    <rPh sb="0" eb="1">
      <t>アリ</t>
    </rPh>
    <phoneticPr fontId="3"/>
  </si>
  <si>
    <t>無</t>
    <rPh sb="0" eb="1">
      <t>ナ</t>
    </rPh>
    <phoneticPr fontId="3"/>
  </si>
  <si>
    <t>80 / 140 kVp</t>
    <phoneticPr fontId="3"/>
  </si>
  <si>
    <t>81 / 140 kVp</t>
  </si>
  <si>
    <t>81 / Sn150 kVp</t>
  </si>
  <si>
    <t>91 / 150 kVp</t>
  </si>
  <si>
    <t>91 / Sn150 kVp</t>
  </si>
  <si>
    <t>101 / 140 kVp</t>
  </si>
  <si>
    <t>120 kVp (TwinBeam Au/Sn)</t>
    <phoneticPr fontId="3"/>
  </si>
  <si>
    <t>最頻値</t>
    <rPh sb="0" eb="3">
      <t>サイヒンチ</t>
    </rPh>
    <phoneticPr fontId="3"/>
  </si>
  <si>
    <t>入力最頻値</t>
    <rPh sb="0" eb="4">
      <t>ニュウリョクサイヒン</t>
    </rPh>
    <rPh sb="4" eb="5">
      <t>チ</t>
    </rPh>
    <phoneticPr fontId="3"/>
  </si>
  <si>
    <t>10% (ASiR)</t>
    <phoneticPr fontId="3"/>
  </si>
  <si>
    <t>床</t>
    <rPh sb="0" eb="1">
      <t>ショウ</t>
    </rPh>
    <phoneticPr fontId="3"/>
  </si>
  <si>
    <t>100kVp</t>
    <phoneticPr fontId="3"/>
  </si>
  <si>
    <t>120kVp</t>
    <phoneticPr fontId="3"/>
  </si>
  <si>
    <t>140kVp</t>
    <phoneticPr fontId="3"/>
  </si>
  <si>
    <t>Sn140kVp</t>
    <phoneticPr fontId="3"/>
  </si>
  <si>
    <t>L1</t>
    <phoneticPr fontId="3"/>
  </si>
  <si>
    <t>L2</t>
    <phoneticPr fontId="3"/>
  </si>
  <si>
    <t>L3</t>
    <phoneticPr fontId="3"/>
  </si>
  <si>
    <t>idose 0</t>
    <phoneticPr fontId="3"/>
  </si>
  <si>
    <t>idose 1</t>
  </si>
  <si>
    <t>idose 2</t>
  </si>
  <si>
    <t>idose 3</t>
  </si>
  <si>
    <t>idose 4</t>
  </si>
  <si>
    <t>idose 5</t>
  </si>
  <si>
    <t>idose 6</t>
  </si>
  <si>
    <t>IMR 1</t>
    <phoneticPr fontId="3"/>
  </si>
  <si>
    <t>IMR 2</t>
  </si>
  <si>
    <t>IMR 3</t>
  </si>
  <si>
    <t>【研究協力に関する確認】</t>
  </si>
  <si>
    <t>施設名：</t>
  </si>
  <si>
    <t>所属部署：</t>
  </si>
  <si>
    <t>回答責任者氏名：</t>
  </si>
  <si>
    <t>役職：</t>
  </si>
  <si>
    <t>提出日：</t>
  </si>
  <si>
    <t>倫理審査・院内承認番号（該当する場合）：</t>
  </si>
  <si>
    <t>本研究の目的、調査内容およびデータの取扱いについて確認しました。</t>
    <phoneticPr fontId="3"/>
  </si>
  <si>
    <t>当施設において必要な倫理審査、研究実施許可その他の院内手続を完了しています。</t>
    <phoneticPr fontId="3"/>
  </si>
  <si>
    <t>本Excelファイルの提出をもって、本研究への協力および提出データを研究目的で利用することに同意します。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</si>
</sst>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808080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color rgb="FF000000"/>
      <name val="メイリオ"/>
      <family val="3"/>
      <charset val="128"/>
    </font>
    <font>
      <b/>
      <sz val="10"/>
      <color rgb="FFFFFFFF"/>
      <name val="メイリオ"/>
      <family val="3"/>
      <charset val="128"/>
    </font>
    <font>
      <b/>
      <sz val="11"/>
      <color rgb="FF1F497D"/>
      <name val="メイリオ"/>
      <family val="3"/>
      <charset val="128"/>
    </font>
    <font>
      <b/>
      <sz val="14"/>
      <color rgb="FF1F497D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97D"/>
        <bgColor rgb="FF1F497D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5" fillId="0" borderId="0"/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3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4" borderId="0" xfId="0" applyFont="1" applyFill="1">
      <alignment vertical="center"/>
    </xf>
    <xf numFmtId="0" fontId="0" fillId="0" borderId="1" xfId="0" applyBorder="1" applyAlignment="1" applyProtection="1">
      <protection locked="0"/>
    </xf>
    <xf numFmtId="0" fontId="0" fillId="0" borderId="0" xfId="0" applyAlignment="1"/>
    <xf numFmtId="0" fontId="0" fillId="0" borderId="1" xfId="0" applyBorder="1" applyAlignment="1">
      <alignment horizontal="right"/>
    </xf>
    <xf numFmtId="0" fontId="5" fillId="0" borderId="0" xfId="1"/>
    <xf numFmtId="0" fontId="6" fillId="0" borderId="2" xfId="1" applyFont="1" applyBorder="1"/>
    <xf numFmtId="0" fontId="7" fillId="6" borderId="2" xfId="1" applyFont="1" applyFill="1" applyBorder="1" applyAlignment="1">
      <alignment horizontal="center" vertical="center"/>
    </xf>
    <xf numFmtId="0" fontId="8" fillId="0" borderId="0" xfId="1" applyFont="1"/>
    <xf numFmtId="0" fontId="7" fillId="6" borderId="0" xfId="1" applyFont="1" applyFill="1"/>
    <xf numFmtId="0" fontId="9" fillId="0" borderId="0" xfId="1" applyFont="1"/>
    <xf numFmtId="0" fontId="0" fillId="7" borderId="0" xfId="0" applyFill="1" applyAlignment="1">
      <alignment horizontal="right"/>
    </xf>
    <xf numFmtId="0" fontId="0" fillId="7" borderId="0" xfId="0" applyFill="1" applyAlignment="1"/>
    <xf numFmtId="0" fontId="0" fillId="0" borderId="1" xfId="0" applyBorder="1" applyAlignment="1"/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3" xfId="0" applyBorder="1" applyAlignment="1"/>
    <xf numFmtId="0" fontId="0" fillId="5" borderId="1" xfId="0" applyFill="1" applyBorder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" xfId="0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22/11/relationships/FeaturePropertyBag" Target="featurePropertyBag/featurePropertyBag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00455-0EEB-442B-B563-7236026A3DE1}">
  <dimension ref="A2:D15"/>
  <sheetViews>
    <sheetView tabSelected="1" workbookViewId="0">
      <selection activeCell="C17" sqref="C17"/>
    </sheetView>
  </sheetViews>
  <sheetFormatPr defaultRowHeight="18.75" x14ac:dyDescent="0.4"/>
  <cols>
    <col min="3" max="3" width="40.25" customWidth="1"/>
    <col min="4" max="4" width="40" customWidth="1"/>
  </cols>
  <sheetData>
    <row r="2" spans="1:4" x14ac:dyDescent="0.4">
      <c r="A2" t="s">
        <v>191</v>
      </c>
    </row>
    <row r="4" spans="1:4" x14ac:dyDescent="0.4">
      <c r="A4" s="24" t="b">
        <v>0</v>
      </c>
      <c r="B4" t="s">
        <v>198</v>
      </c>
    </row>
    <row r="6" spans="1:4" x14ac:dyDescent="0.4">
      <c r="A6" s="24" t="b">
        <v>0</v>
      </c>
      <c r="B6" t="s">
        <v>199</v>
      </c>
    </row>
    <row r="8" spans="1:4" x14ac:dyDescent="0.4">
      <c r="A8" s="24" t="b">
        <v>0</v>
      </c>
      <c r="B8" t="s">
        <v>200</v>
      </c>
    </row>
    <row r="10" spans="1:4" x14ac:dyDescent="0.4">
      <c r="C10" s="25" t="s">
        <v>192</v>
      </c>
      <c r="D10" s="20"/>
    </row>
    <row r="11" spans="1:4" x14ac:dyDescent="0.4">
      <c r="C11" s="25" t="s">
        <v>193</v>
      </c>
      <c r="D11" s="20"/>
    </row>
    <row r="12" spans="1:4" x14ac:dyDescent="0.4">
      <c r="C12" s="25" t="s">
        <v>194</v>
      </c>
      <c r="D12" s="20"/>
    </row>
    <row r="13" spans="1:4" x14ac:dyDescent="0.4">
      <c r="C13" s="25" t="s">
        <v>195</v>
      </c>
      <c r="D13" s="20"/>
    </row>
    <row r="14" spans="1:4" x14ac:dyDescent="0.4">
      <c r="C14" s="25" t="s">
        <v>196</v>
      </c>
      <c r="D14" s="20"/>
    </row>
    <row r="15" spans="1:4" x14ac:dyDescent="0.4">
      <c r="C15" s="25" t="s">
        <v>197</v>
      </c>
      <c r="D15" s="20"/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7"/>
  <dimension ref="A2:L13"/>
  <sheetViews>
    <sheetView workbookViewId="0"/>
  </sheetViews>
  <sheetFormatPr defaultColWidth="8.875" defaultRowHeight="18.75" x14ac:dyDescent="0.4"/>
  <cols>
    <col min="1" max="1" width="24.125" style="8" customWidth="1"/>
    <col min="2" max="2" width="13" customWidth="1"/>
    <col min="3" max="4" width="20.625" style="8" customWidth="1"/>
    <col min="5" max="5" width="10.625" style="8" customWidth="1"/>
    <col min="6" max="6" width="21.375" style="8" bestFit="1" customWidth="1"/>
    <col min="7" max="7" width="15.875" style="8" bestFit="1" customWidth="1"/>
    <col min="10" max="10" width="21.875" style="8" customWidth="1"/>
    <col min="11" max="11" width="65.625" style="8" customWidth="1"/>
    <col min="12" max="12" width="18.125" style="8" customWidth="1"/>
  </cols>
  <sheetData>
    <row r="2" spans="1:12" x14ac:dyDescent="0.4">
      <c r="A2" s="9" t="s">
        <v>0</v>
      </c>
      <c r="B2" s="7"/>
      <c r="C2" s="8" t="s">
        <v>173</v>
      </c>
    </row>
    <row r="3" spans="1:12" x14ac:dyDescent="0.4">
      <c r="A3" s="9" t="s">
        <v>1</v>
      </c>
      <c r="B3" s="7"/>
    </row>
    <row r="4" spans="1:12" x14ac:dyDescent="0.4">
      <c r="A4" s="9" t="s">
        <v>2</v>
      </c>
      <c r="B4" s="7"/>
    </row>
    <row r="5" spans="1:12" ht="24" customHeight="1" x14ac:dyDescent="0.4">
      <c r="A5" s="2" t="s">
        <v>3</v>
      </c>
    </row>
    <row r="7" spans="1:12" x14ac:dyDescent="0.4">
      <c r="A7" s="21"/>
      <c r="B7" s="19" t="s">
        <v>4</v>
      </c>
      <c r="C7" s="19" t="s">
        <v>5</v>
      </c>
      <c r="D7" s="19" t="s">
        <v>6</v>
      </c>
      <c r="E7" s="19" t="s">
        <v>7</v>
      </c>
      <c r="F7" s="19" t="s">
        <v>8</v>
      </c>
      <c r="G7" s="19" t="s">
        <v>9</v>
      </c>
      <c r="J7" s="22" t="s">
        <v>10</v>
      </c>
      <c r="K7" s="22" t="s">
        <v>11</v>
      </c>
      <c r="L7" s="22" t="s">
        <v>12</v>
      </c>
    </row>
    <row r="8" spans="1:12" x14ac:dyDescent="0.4">
      <c r="A8" s="20" t="s">
        <v>13</v>
      </c>
      <c r="B8" s="20" t="s">
        <v>14</v>
      </c>
      <c r="C8" s="18"/>
      <c r="D8" s="18"/>
      <c r="E8" s="18"/>
      <c r="F8" s="20"/>
      <c r="G8" s="20"/>
      <c r="J8" s="20" t="s">
        <v>15</v>
      </c>
      <c r="K8" s="20" t="s">
        <v>16</v>
      </c>
      <c r="L8" s="20" t="s">
        <v>17</v>
      </c>
    </row>
    <row r="9" spans="1:12" x14ac:dyDescent="0.4">
      <c r="A9" s="20" t="s">
        <v>18</v>
      </c>
      <c r="B9" s="20" t="s">
        <v>36</v>
      </c>
      <c r="C9" s="18"/>
      <c r="D9" s="18"/>
      <c r="E9" s="18"/>
      <c r="F9" s="20"/>
      <c r="G9" s="20"/>
      <c r="J9" s="20" t="s">
        <v>19</v>
      </c>
      <c r="K9" s="20" t="s">
        <v>20</v>
      </c>
      <c r="L9" s="20" t="s">
        <v>21</v>
      </c>
    </row>
    <row r="10" spans="1:12" x14ac:dyDescent="0.4">
      <c r="A10" s="20" t="s">
        <v>22</v>
      </c>
      <c r="B10" s="20" t="s">
        <v>36</v>
      </c>
      <c r="C10" s="18"/>
      <c r="D10" s="18"/>
      <c r="E10" s="18"/>
      <c r="F10" s="20"/>
      <c r="G10" s="20"/>
      <c r="J10" s="20" t="s">
        <v>23</v>
      </c>
      <c r="K10" s="20" t="s">
        <v>24</v>
      </c>
      <c r="L10" s="20" t="s">
        <v>25</v>
      </c>
    </row>
    <row r="11" spans="1:12" x14ac:dyDescent="0.4">
      <c r="A11" s="20" t="s">
        <v>26</v>
      </c>
      <c r="B11" s="20" t="s">
        <v>14</v>
      </c>
      <c r="C11" s="18"/>
      <c r="D11" s="18"/>
      <c r="E11" s="18"/>
      <c r="F11" s="20"/>
      <c r="G11" s="20"/>
      <c r="J11" s="20" t="s">
        <v>27</v>
      </c>
      <c r="K11" s="20" t="s">
        <v>28</v>
      </c>
      <c r="L11" s="20" t="s">
        <v>17</v>
      </c>
    </row>
    <row r="12" spans="1:12" x14ac:dyDescent="0.4">
      <c r="A12" s="20" t="s">
        <v>29</v>
      </c>
      <c r="B12" s="20" t="s">
        <v>36</v>
      </c>
      <c r="C12" s="18"/>
      <c r="D12" s="18"/>
      <c r="E12" s="18"/>
      <c r="F12" s="20"/>
      <c r="G12" s="20"/>
      <c r="J12" s="20" t="s">
        <v>30</v>
      </c>
      <c r="K12" s="20" t="s">
        <v>31</v>
      </c>
      <c r="L12" s="20" t="s">
        <v>32</v>
      </c>
    </row>
    <row r="13" spans="1:12" x14ac:dyDescent="0.4">
      <c r="J13" s="20" t="s">
        <v>33</v>
      </c>
      <c r="K13" s="20" t="s">
        <v>34</v>
      </c>
      <c r="L13" s="20" t="s">
        <v>35</v>
      </c>
    </row>
  </sheetData>
  <phoneticPr fontId="3"/>
  <dataValidations count="6">
    <dataValidation type="list" allowBlank="1" showInputMessage="1" showErrorMessage="1" sqref="B8:B12" xr:uid="{2CFA3C03-D7B7-4987-952A-584D911EF4A0}">
      <formula1>メーカー</formula1>
    </dataValidation>
    <dataValidation type="list" allowBlank="1" showInputMessage="1" showErrorMessage="1" sqref="D8:D12" xr:uid="{0BB816A6-F34F-4E0E-AAF8-7F60D6193D2A}">
      <formula1>INDIRECT("MODE_"&amp;$B$8)</formula1>
    </dataValidation>
    <dataValidation type="list" allowBlank="1" showInputMessage="1" showErrorMessage="1" sqref="B3:B4" xr:uid="{9165C706-A276-406F-AE01-DE9D41D130BB}">
      <formula1>"有,無"</formula1>
    </dataValidation>
    <dataValidation type="list" allowBlank="1" showInputMessage="1" showErrorMessage="1" sqref="F8:G12" xr:uid="{E3FBC2D6-1D7F-4CC3-9160-8C8C62285943}">
      <formula1>"可,非"</formula1>
    </dataValidation>
    <dataValidation type="whole" imeMode="off" operator="greaterThanOrEqual" allowBlank="1" showInputMessage="1" showErrorMessage="1" error="半角英数字で入力ください" sqref="B2" xr:uid="{A1B9AC01-B077-45BF-B941-EA76200549D6}">
      <formula1>1</formula1>
    </dataValidation>
    <dataValidation type="whole" imeMode="on" operator="lessThanOrEqual" allowBlank="1" showInputMessage="1" showErrorMessage="1" error="半角英数字のみで入力ください" sqref="E8:E12" xr:uid="{CDF3CA12-28E0-4589-8785-427EFC8AD232}">
      <formula1>2026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8"/>
  <dimension ref="A1:I167"/>
  <sheetViews>
    <sheetView workbookViewId="0">
      <selection activeCell="B5" sqref="B5"/>
    </sheetView>
  </sheetViews>
  <sheetFormatPr defaultColWidth="8.875" defaultRowHeight="18.75" x14ac:dyDescent="0.4"/>
  <cols>
    <col min="1" max="1" width="19" style="8" bestFit="1" customWidth="1"/>
    <col min="2" max="9" width="12.625" style="8" customWidth="1"/>
  </cols>
  <sheetData>
    <row r="1" spans="1:9" x14ac:dyDescent="0.4">
      <c r="A1" s="1" t="s">
        <v>81</v>
      </c>
    </row>
    <row r="3" spans="1:9" x14ac:dyDescent="0.4">
      <c r="A3" t="s">
        <v>13</v>
      </c>
      <c r="B3" s="3" t="str">
        <f>'1.使用装置'!B8</f>
        <v>SIEMENS</v>
      </c>
    </row>
    <row r="4" spans="1:9" x14ac:dyDescent="0.4">
      <c r="A4" s="4" t="s">
        <v>82</v>
      </c>
      <c r="B4" s="4" t="s">
        <v>83</v>
      </c>
      <c r="C4" s="4" t="s">
        <v>84</v>
      </c>
      <c r="D4" s="4" t="s">
        <v>38</v>
      </c>
      <c r="E4" s="4" t="s">
        <v>85</v>
      </c>
      <c r="F4" s="4" t="s">
        <v>86</v>
      </c>
      <c r="G4" s="4" t="s">
        <v>87</v>
      </c>
      <c r="H4" s="4" t="s">
        <v>88</v>
      </c>
      <c r="I4" s="4" t="s">
        <v>89</v>
      </c>
    </row>
    <row r="5" spans="1:9" x14ac:dyDescent="0.4">
      <c r="A5">
        <v>1</v>
      </c>
    </row>
    <row r="6" spans="1:9" x14ac:dyDescent="0.4">
      <c r="A6">
        <v>2</v>
      </c>
    </row>
    <row r="7" spans="1:9" x14ac:dyDescent="0.4">
      <c r="A7">
        <v>3</v>
      </c>
    </row>
    <row r="8" spans="1:9" x14ac:dyDescent="0.4">
      <c r="A8">
        <v>4</v>
      </c>
    </row>
    <row r="9" spans="1:9" x14ac:dyDescent="0.4">
      <c r="A9">
        <v>5</v>
      </c>
    </row>
    <row r="10" spans="1:9" x14ac:dyDescent="0.4">
      <c r="A10">
        <v>6</v>
      </c>
    </row>
    <row r="11" spans="1:9" x14ac:dyDescent="0.4">
      <c r="A11">
        <v>7</v>
      </c>
    </row>
    <row r="12" spans="1:9" x14ac:dyDescent="0.4">
      <c r="A12">
        <v>8</v>
      </c>
    </row>
    <row r="13" spans="1:9" x14ac:dyDescent="0.4">
      <c r="A13">
        <v>9</v>
      </c>
    </row>
    <row r="14" spans="1:9" x14ac:dyDescent="0.4">
      <c r="A14">
        <v>10</v>
      </c>
    </row>
    <row r="15" spans="1:9" x14ac:dyDescent="0.4">
      <c r="A15">
        <v>11</v>
      </c>
    </row>
    <row r="16" spans="1:9" x14ac:dyDescent="0.4">
      <c r="A16">
        <v>12</v>
      </c>
    </row>
    <row r="17" spans="1:1" x14ac:dyDescent="0.4">
      <c r="A17">
        <v>13</v>
      </c>
    </row>
    <row r="18" spans="1:1" x14ac:dyDescent="0.4">
      <c r="A18">
        <v>14</v>
      </c>
    </row>
    <row r="19" spans="1:1" x14ac:dyDescent="0.4">
      <c r="A19">
        <v>15</v>
      </c>
    </row>
    <row r="20" spans="1:1" x14ac:dyDescent="0.4">
      <c r="A20">
        <v>16</v>
      </c>
    </row>
    <row r="21" spans="1:1" x14ac:dyDescent="0.4">
      <c r="A21">
        <v>17</v>
      </c>
    </row>
    <row r="22" spans="1:1" x14ac:dyDescent="0.4">
      <c r="A22">
        <v>18</v>
      </c>
    </row>
    <row r="23" spans="1:1" x14ac:dyDescent="0.4">
      <c r="A23">
        <v>19</v>
      </c>
    </row>
    <row r="24" spans="1:1" x14ac:dyDescent="0.4">
      <c r="A24">
        <v>20</v>
      </c>
    </row>
    <row r="25" spans="1:1" x14ac:dyDescent="0.4">
      <c r="A25">
        <v>21</v>
      </c>
    </row>
    <row r="26" spans="1:1" x14ac:dyDescent="0.4">
      <c r="A26">
        <v>22</v>
      </c>
    </row>
    <row r="27" spans="1:1" x14ac:dyDescent="0.4">
      <c r="A27">
        <v>23</v>
      </c>
    </row>
    <row r="28" spans="1:1" x14ac:dyDescent="0.4">
      <c r="A28">
        <v>24</v>
      </c>
    </row>
    <row r="29" spans="1:1" x14ac:dyDescent="0.4">
      <c r="A29">
        <v>25</v>
      </c>
    </row>
    <row r="30" spans="1:1" x14ac:dyDescent="0.4">
      <c r="A30">
        <v>26</v>
      </c>
    </row>
    <row r="31" spans="1:1" x14ac:dyDescent="0.4">
      <c r="A31">
        <v>27</v>
      </c>
    </row>
    <row r="32" spans="1:1" x14ac:dyDescent="0.4">
      <c r="A32">
        <v>28</v>
      </c>
    </row>
    <row r="33" spans="1:9" x14ac:dyDescent="0.4">
      <c r="A33">
        <v>29</v>
      </c>
    </row>
    <row r="34" spans="1:9" x14ac:dyDescent="0.4">
      <c r="A34">
        <v>30</v>
      </c>
    </row>
    <row r="35" spans="1:9" x14ac:dyDescent="0.4">
      <c r="A35" s="16" t="s">
        <v>170</v>
      </c>
      <c r="B35" s="17" t="str" cm="1">
        <f t="array" ref="B35">IFERROR(INDEX(B5:B34, _xlfn.MODE.MULT(IF(B5:B34&lt;&gt;"", MATCH(B5:B34, B5:B34, 0)))), "")</f>
        <v/>
      </c>
      <c r="C35" s="17" t="str" cm="1">
        <f t="array" ref="C35">IFERROR(INDEX(C5:C34, _xlfn.MODE.MULT(IF(C5:C34&lt;&gt;"", MATCH(C5:C34, C5:C34, 0)))), "")</f>
        <v/>
      </c>
      <c r="D35" s="17" t="str" cm="1">
        <f t="array" ref="D35">IFERROR(INDEX(D5:D34, _xlfn.MODE.MULT(IF(D5:D34&lt;&gt;"", MATCH(D5:D34, D5:D34, 0)))), "")</f>
        <v/>
      </c>
      <c r="E35" s="17" t="str" cm="1">
        <f t="array" ref="E35">IFERROR(INDEX(E5:E34, _xlfn.MODE.MULT(IF(E5:E34&lt;&gt;"", MATCH(E5:E34, E5:E34, 0)))), "")</f>
        <v/>
      </c>
      <c r="F35" s="17" t="str" cm="1">
        <f t="array" ref="F35">IFERROR(INDEX(F5:F34, _xlfn.MODE.MULT(IF(F5:F34&lt;&gt;"", MATCH(F5:F34, F5:F34, 0)))), "")</f>
        <v/>
      </c>
      <c r="G35" s="17" t="str" cm="1">
        <f t="array" ref="G35">IFERROR(INDEX(G5:G34, _xlfn.MODE.MULT(IF(G5:G34&lt;&gt;"", MATCH(G5:G34, G5:G34, 0)))), "")</f>
        <v/>
      </c>
    </row>
    <row r="36" spans="1:9" x14ac:dyDescent="0.4">
      <c r="A36" t="s">
        <v>18</v>
      </c>
      <c r="B36" s="3" t="str">
        <f>'1.使用装置'!B9</f>
        <v>GE</v>
      </c>
    </row>
    <row r="37" spans="1:9" x14ac:dyDescent="0.4">
      <c r="A37" s="4" t="s">
        <v>82</v>
      </c>
      <c r="B37" s="4" t="s">
        <v>83</v>
      </c>
      <c r="C37" s="4" t="s">
        <v>84</v>
      </c>
      <c r="D37" s="4" t="s">
        <v>38</v>
      </c>
      <c r="E37" s="4" t="s">
        <v>85</v>
      </c>
      <c r="F37" s="4" t="s">
        <v>86</v>
      </c>
      <c r="G37" s="4" t="s">
        <v>87</v>
      </c>
      <c r="H37" s="4" t="s">
        <v>88</v>
      </c>
      <c r="I37" s="4" t="s">
        <v>89</v>
      </c>
    </row>
    <row r="38" spans="1:9" x14ac:dyDescent="0.4">
      <c r="A38">
        <v>1</v>
      </c>
    </row>
    <row r="39" spans="1:9" x14ac:dyDescent="0.4">
      <c r="A39">
        <v>2</v>
      </c>
    </row>
    <row r="40" spans="1:9" x14ac:dyDescent="0.4">
      <c r="A40">
        <v>3</v>
      </c>
    </row>
    <row r="41" spans="1:9" x14ac:dyDescent="0.4">
      <c r="A41">
        <v>4</v>
      </c>
    </row>
    <row r="42" spans="1:9" x14ac:dyDescent="0.4">
      <c r="A42">
        <v>5</v>
      </c>
    </row>
    <row r="43" spans="1:9" x14ac:dyDescent="0.4">
      <c r="A43">
        <v>6</v>
      </c>
    </row>
    <row r="44" spans="1:9" x14ac:dyDescent="0.4">
      <c r="A44">
        <v>7</v>
      </c>
    </row>
    <row r="45" spans="1:9" x14ac:dyDescent="0.4">
      <c r="A45">
        <v>8</v>
      </c>
    </row>
    <row r="46" spans="1:9" x14ac:dyDescent="0.4">
      <c r="A46">
        <v>9</v>
      </c>
    </row>
    <row r="47" spans="1:9" x14ac:dyDescent="0.4">
      <c r="A47">
        <v>10</v>
      </c>
    </row>
    <row r="48" spans="1:9" x14ac:dyDescent="0.4">
      <c r="A48">
        <v>11</v>
      </c>
    </row>
    <row r="49" spans="1:1" x14ac:dyDescent="0.4">
      <c r="A49">
        <v>12</v>
      </c>
    </row>
    <row r="50" spans="1:1" x14ac:dyDescent="0.4">
      <c r="A50">
        <v>13</v>
      </c>
    </row>
    <row r="51" spans="1:1" x14ac:dyDescent="0.4">
      <c r="A51">
        <v>14</v>
      </c>
    </row>
    <row r="52" spans="1:1" x14ac:dyDescent="0.4">
      <c r="A52">
        <v>15</v>
      </c>
    </row>
    <row r="53" spans="1:1" x14ac:dyDescent="0.4">
      <c r="A53">
        <v>16</v>
      </c>
    </row>
    <row r="54" spans="1:1" x14ac:dyDescent="0.4">
      <c r="A54">
        <v>17</v>
      </c>
    </row>
    <row r="55" spans="1:1" x14ac:dyDescent="0.4">
      <c r="A55">
        <v>18</v>
      </c>
    </row>
    <row r="56" spans="1:1" x14ac:dyDescent="0.4">
      <c r="A56">
        <v>19</v>
      </c>
    </row>
    <row r="57" spans="1:1" x14ac:dyDescent="0.4">
      <c r="A57">
        <v>20</v>
      </c>
    </row>
    <row r="58" spans="1:1" x14ac:dyDescent="0.4">
      <c r="A58">
        <v>21</v>
      </c>
    </row>
    <row r="59" spans="1:1" x14ac:dyDescent="0.4">
      <c r="A59">
        <v>22</v>
      </c>
    </row>
    <row r="60" spans="1:1" x14ac:dyDescent="0.4">
      <c r="A60">
        <v>23</v>
      </c>
    </row>
    <row r="61" spans="1:1" x14ac:dyDescent="0.4">
      <c r="A61">
        <v>24</v>
      </c>
    </row>
    <row r="62" spans="1:1" x14ac:dyDescent="0.4">
      <c r="A62">
        <v>25</v>
      </c>
    </row>
    <row r="63" spans="1:1" x14ac:dyDescent="0.4">
      <c r="A63">
        <v>26</v>
      </c>
    </row>
    <row r="64" spans="1:1" x14ac:dyDescent="0.4">
      <c r="A64">
        <v>27</v>
      </c>
    </row>
    <row r="65" spans="1:9" x14ac:dyDescent="0.4">
      <c r="A65">
        <v>28</v>
      </c>
    </row>
    <row r="66" spans="1:9" x14ac:dyDescent="0.4">
      <c r="A66">
        <v>29</v>
      </c>
    </row>
    <row r="67" spans="1:9" x14ac:dyDescent="0.4">
      <c r="A67">
        <v>30</v>
      </c>
    </row>
    <row r="68" spans="1:9" x14ac:dyDescent="0.4">
      <c r="A68" s="16" t="s">
        <v>170</v>
      </c>
      <c r="B68" s="17" t="str" cm="1">
        <f t="array" ref="B68">IFERROR(INDEX(B38:B67, _xlfn.MODE.MULT(IF(B38:B67&lt;&gt;"", MATCH(B38:B67, B38:B67, 0)))), "")</f>
        <v/>
      </c>
      <c r="C68" s="17" t="str" cm="1">
        <f t="array" ref="C68">IFERROR(INDEX(C38:C67, _xlfn.MODE.MULT(IF(C38:C67&lt;&gt;"", MATCH(C38:C67, C38:C67, 0)))), "")</f>
        <v/>
      </c>
      <c r="D68" s="17" t="str" cm="1">
        <f t="array" ref="D68">IFERROR(INDEX(D38:D67, _xlfn.MODE.MULT(IF(D38:D67&lt;&gt;"", MATCH(D38:D67, D38:D67, 0)))), "")</f>
        <v/>
      </c>
      <c r="E68" s="17" t="str" cm="1">
        <f t="array" ref="E68">IFERROR(INDEX(E38:E67, _xlfn.MODE.MULT(IF(E38:E67&lt;&gt;"", MATCH(E38:E67, E38:E67, 0)))), "")</f>
        <v/>
      </c>
      <c r="F68" s="17" t="str" cm="1">
        <f t="array" ref="F68">IFERROR(INDEX(F38:F67, _xlfn.MODE.MULT(IF(F38:F67&lt;&gt;"", MATCH(F38:F67, F38:F67, 0)))), "")</f>
        <v/>
      </c>
      <c r="G68" s="17" t="str" cm="1">
        <f t="array" ref="G68">IFERROR(INDEX(G38:G67, _xlfn.MODE.MULT(IF(G38:G67&lt;&gt;"", MATCH(G38:G67, G38:G67, 0)))), "")</f>
        <v/>
      </c>
    </row>
    <row r="69" spans="1:9" x14ac:dyDescent="0.4">
      <c r="A69" t="s">
        <v>22</v>
      </c>
      <c r="B69" s="3" t="str">
        <f>'1.使用装置'!B10</f>
        <v>GE</v>
      </c>
    </row>
    <row r="70" spans="1:9" x14ac:dyDescent="0.4">
      <c r="A70" s="4" t="s">
        <v>82</v>
      </c>
      <c r="B70" s="4" t="s">
        <v>83</v>
      </c>
      <c r="C70" s="4" t="s">
        <v>84</v>
      </c>
      <c r="D70" s="4" t="s">
        <v>38</v>
      </c>
      <c r="E70" s="4" t="s">
        <v>85</v>
      </c>
      <c r="F70" s="4" t="s">
        <v>86</v>
      </c>
      <c r="G70" s="4" t="s">
        <v>87</v>
      </c>
      <c r="H70" s="4" t="s">
        <v>88</v>
      </c>
      <c r="I70" s="4" t="s">
        <v>89</v>
      </c>
    </row>
    <row r="71" spans="1:9" x14ac:dyDescent="0.4">
      <c r="A71">
        <v>1</v>
      </c>
    </row>
    <row r="72" spans="1:9" x14ac:dyDescent="0.4">
      <c r="A72">
        <v>2</v>
      </c>
    </row>
    <row r="73" spans="1:9" x14ac:dyDescent="0.4">
      <c r="A73">
        <v>3</v>
      </c>
    </row>
    <row r="74" spans="1:9" x14ac:dyDescent="0.4">
      <c r="A74">
        <v>4</v>
      </c>
    </row>
    <row r="75" spans="1:9" x14ac:dyDescent="0.4">
      <c r="A75">
        <v>5</v>
      </c>
    </row>
    <row r="76" spans="1:9" x14ac:dyDescent="0.4">
      <c r="A76">
        <v>6</v>
      </c>
    </row>
    <row r="77" spans="1:9" x14ac:dyDescent="0.4">
      <c r="A77">
        <v>7</v>
      </c>
    </row>
    <row r="78" spans="1:9" x14ac:dyDescent="0.4">
      <c r="A78">
        <v>8</v>
      </c>
    </row>
    <row r="79" spans="1:9" x14ac:dyDescent="0.4">
      <c r="A79">
        <v>9</v>
      </c>
    </row>
    <row r="80" spans="1:9" x14ac:dyDescent="0.4">
      <c r="A80">
        <v>10</v>
      </c>
    </row>
    <row r="81" spans="1:1" x14ac:dyDescent="0.4">
      <c r="A81">
        <v>11</v>
      </c>
    </row>
    <row r="82" spans="1:1" x14ac:dyDescent="0.4">
      <c r="A82">
        <v>12</v>
      </c>
    </row>
    <row r="83" spans="1:1" x14ac:dyDescent="0.4">
      <c r="A83">
        <v>13</v>
      </c>
    </row>
    <row r="84" spans="1:1" x14ac:dyDescent="0.4">
      <c r="A84">
        <v>14</v>
      </c>
    </row>
    <row r="85" spans="1:1" x14ac:dyDescent="0.4">
      <c r="A85">
        <v>15</v>
      </c>
    </row>
    <row r="86" spans="1:1" x14ac:dyDescent="0.4">
      <c r="A86">
        <v>16</v>
      </c>
    </row>
    <row r="87" spans="1:1" x14ac:dyDescent="0.4">
      <c r="A87">
        <v>17</v>
      </c>
    </row>
    <row r="88" spans="1:1" x14ac:dyDescent="0.4">
      <c r="A88">
        <v>18</v>
      </c>
    </row>
    <row r="89" spans="1:1" x14ac:dyDescent="0.4">
      <c r="A89">
        <v>19</v>
      </c>
    </row>
    <row r="90" spans="1:1" x14ac:dyDescent="0.4">
      <c r="A90">
        <v>20</v>
      </c>
    </row>
    <row r="91" spans="1:1" x14ac:dyDescent="0.4">
      <c r="A91">
        <v>21</v>
      </c>
    </row>
    <row r="92" spans="1:1" x14ac:dyDescent="0.4">
      <c r="A92">
        <v>22</v>
      </c>
    </row>
    <row r="93" spans="1:1" x14ac:dyDescent="0.4">
      <c r="A93">
        <v>23</v>
      </c>
    </row>
    <row r="94" spans="1:1" x14ac:dyDescent="0.4">
      <c r="A94">
        <v>24</v>
      </c>
    </row>
    <row r="95" spans="1:1" x14ac:dyDescent="0.4">
      <c r="A95">
        <v>25</v>
      </c>
    </row>
    <row r="96" spans="1:1" x14ac:dyDescent="0.4">
      <c r="A96">
        <v>26</v>
      </c>
    </row>
    <row r="97" spans="1:9" x14ac:dyDescent="0.4">
      <c r="A97">
        <v>27</v>
      </c>
    </row>
    <row r="98" spans="1:9" x14ac:dyDescent="0.4">
      <c r="A98">
        <v>28</v>
      </c>
    </row>
    <row r="99" spans="1:9" x14ac:dyDescent="0.4">
      <c r="A99">
        <v>29</v>
      </c>
    </row>
    <row r="100" spans="1:9" x14ac:dyDescent="0.4">
      <c r="A100">
        <v>30</v>
      </c>
    </row>
    <row r="101" spans="1:9" x14ac:dyDescent="0.4">
      <c r="A101" s="16" t="s">
        <v>170</v>
      </c>
      <c r="B101" s="17" t="str" cm="1">
        <f t="array" ref="B101">IFERROR(INDEX(B71:B100, _xlfn.MODE.MULT(IF(B71:B100&lt;&gt;"", MATCH(B71:B100, B71:B100, 0)))), "")</f>
        <v/>
      </c>
      <c r="C101" s="17" t="str" cm="1">
        <f t="array" ref="C101">IFERROR(INDEX(C71:C100, _xlfn.MODE.MULT(IF(C71:C100&lt;&gt;"", MATCH(C71:C100, C71:C100, 0)))), "")</f>
        <v/>
      </c>
      <c r="D101" s="17" t="str" cm="1">
        <f t="array" ref="D101">IFERROR(INDEX(D71:D100, _xlfn.MODE.MULT(IF(D71:D100&lt;&gt;"", MATCH(D71:D100, D71:D100, 0)))), "")</f>
        <v/>
      </c>
      <c r="E101" s="17" t="str" cm="1">
        <f t="array" ref="E101">IFERROR(INDEX(E71:E100, _xlfn.MODE.MULT(IF(E71:E100&lt;&gt;"", MATCH(E71:E100, E71:E100, 0)))), "")</f>
        <v/>
      </c>
      <c r="F101" s="17" t="str" cm="1">
        <f t="array" ref="F101">IFERROR(INDEX(F71:F100, _xlfn.MODE.MULT(IF(F71:F100&lt;&gt;"", MATCH(F71:F100, F71:F100, 0)))), "")</f>
        <v/>
      </c>
      <c r="G101" s="17" t="str" cm="1">
        <f t="array" ref="G101">IFERROR(INDEX(G71:G100, _xlfn.MODE.MULT(IF(G71:G100&lt;&gt;"", MATCH(G71:G100, G71:G100, 0)))), "")</f>
        <v/>
      </c>
    </row>
    <row r="102" spans="1:9" x14ac:dyDescent="0.4">
      <c r="A102" t="s">
        <v>26</v>
      </c>
      <c r="B102" s="3" t="str">
        <f>'1.使用装置'!B11</f>
        <v>SIEMENS</v>
      </c>
    </row>
    <row r="103" spans="1:9" x14ac:dyDescent="0.4">
      <c r="A103" s="4" t="s">
        <v>82</v>
      </c>
      <c r="B103" s="4" t="s">
        <v>83</v>
      </c>
      <c r="C103" s="4" t="s">
        <v>84</v>
      </c>
      <c r="D103" s="4" t="s">
        <v>38</v>
      </c>
      <c r="E103" s="4" t="s">
        <v>85</v>
      </c>
      <c r="F103" s="4" t="s">
        <v>86</v>
      </c>
      <c r="G103" s="4" t="s">
        <v>87</v>
      </c>
      <c r="H103" s="4" t="s">
        <v>88</v>
      </c>
      <c r="I103" s="4" t="s">
        <v>89</v>
      </c>
    </row>
    <row r="104" spans="1:9" x14ac:dyDescent="0.4">
      <c r="A104">
        <v>1</v>
      </c>
    </row>
    <row r="105" spans="1:9" x14ac:dyDescent="0.4">
      <c r="A105">
        <v>2</v>
      </c>
    </row>
    <row r="106" spans="1:9" x14ac:dyDescent="0.4">
      <c r="A106">
        <v>3</v>
      </c>
    </row>
    <row r="107" spans="1:9" x14ac:dyDescent="0.4">
      <c r="A107">
        <v>4</v>
      </c>
    </row>
    <row r="108" spans="1:9" x14ac:dyDescent="0.4">
      <c r="A108">
        <v>5</v>
      </c>
    </row>
    <row r="109" spans="1:9" x14ac:dyDescent="0.4">
      <c r="A109">
        <v>6</v>
      </c>
    </row>
    <row r="110" spans="1:9" x14ac:dyDescent="0.4">
      <c r="A110">
        <v>7</v>
      </c>
    </row>
    <row r="111" spans="1:9" x14ac:dyDescent="0.4">
      <c r="A111">
        <v>8</v>
      </c>
    </row>
    <row r="112" spans="1:9" x14ac:dyDescent="0.4">
      <c r="A112">
        <v>9</v>
      </c>
    </row>
    <row r="113" spans="1:1" x14ac:dyDescent="0.4">
      <c r="A113">
        <v>10</v>
      </c>
    </row>
    <row r="114" spans="1:1" x14ac:dyDescent="0.4">
      <c r="A114">
        <v>11</v>
      </c>
    </row>
    <row r="115" spans="1:1" x14ac:dyDescent="0.4">
      <c r="A115">
        <v>12</v>
      </c>
    </row>
    <row r="116" spans="1:1" x14ac:dyDescent="0.4">
      <c r="A116">
        <v>13</v>
      </c>
    </row>
    <row r="117" spans="1:1" x14ac:dyDescent="0.4">
      <c r="A117">
        <v>14</v>
      </c>
    </row>
    <row r="118" spans="1:1" x14ac:dyDescent="0.4">
      <c r="A118">
        <v>15</v>
      </c>
    </row>
    <row r="119" spans="1:1" x14ac:dyDescent="0.4">
      <c r="A119">
        <v>16</v>
      </c>
    </row>
    <row r="120" spans="1:1" x14ac:dyDescent="0.4">
      <c r="A120">
        <v>17</v>
      </c>
    </row>
    <row r="121" spans="1:1" x14ac:dyDescent="0.4">
      <c r="A121">
        <v>18</v>
      </c>
    </row>
    <row r="122" spans="1:1" x14ac:dyDescent="0.4">
      <c r="A122">
        <v>19</v>
      </c>
    </row>
    <row r="123" spans="1:1" x14ac:dyDescent="0.4">
      <c r="A123">
        <v>20</v>
      </c>
    </row>
    <row r="124" spans="1:1" x14ac:dyDescent="0.4">
      <c r="A124">
        <v>21</v>
      </c>
    </row>
    <row r="125" spans="1:1" x14ac:dyDescent="0.4">
      <c r="A125">
        <v>22</v>
      </c>
    </row>
    <row r="126" spans="1:1" x14ac:dyDescent="0.4">
      <c r="A126">
        <v>23</v>
      </c>
    </row>
    <row r="127" spans="1:1" x14ac:dyDescent="0.4">
      <c r="A127">
        <v>24</v>
      </c>
    </row>
    <row r="128" spans="1:1" x14ac:dyDescent="0.4">
      <c r="A128">
        <v>25</v>
      </c>
    </row>
    <row r="129" spans="1:9" x14ac:dyDescent="0.4">
      <c r="A129">
        <v>26</v>
      </c>
    </row>
    <row r="130" spans="1:9" x14ac:dyDescent="0.4">
      <c r="A130">
        <v>27</v>
      </c>
    </row>
    <row r="131" spans="1:9" x14ac:dyDescent="0.4">
      <c r="A131">
        <v>28</v>
      </c>
    </row>
    <row r="132" spans="1:9" x14ac:dyDescent="0.4">
      <c r="A132">
        <v>29</v>
      </c>
    </row>
    <row r="133" spans="1:9" x14ac:dyDescent="0.4">
      <c r="A133">
        <v>30</v>
      </c>
    </row>
    <row r="134" spans="1:9" x14ac:dyDescent="0.4">
      <c r="A134" s="16" t="s">
        <v>170</v>
      </c>
      <c r="B134" s="17" t="str" cm="1">
        <f t="array" ref="B134">IFERROR(INDEX(B104:B133, _xlfn.MODE.MULT(IF(B104:B133&lt;&gt;"", MATCH(B104:B133, B104:B133, 0)))), "")</f>
        <v/>
      </c>
      <c r="C134" s="17" t="str" cm="1">
        <f t="array" ref="C134">IFERROR(INDEX(C104:C133, _xlfn.MODE.MULT(IF(C104:C133&lt;&gt;"", MATCH(C104:C133, C104:C133, 0)))), "")</f>
        <v/>
      </c>
      <c r="D134" s="17" t="str" cm="1">
        <f t="array" ref="D134">IFERROR(INDEX(D104:D133, _xlfn.MODE.MULT(IF(D104:D133&lt;&gt;"", MATCH(D104:D133, D104:D133, 0)))), "")</f>
        <v/>
      </c>
      <c r="E134" s="17" t="str" cm="1">
        <f t="array" ref="E134">IFERROR(INDEX(E104:E133, _xlfn.MODE.MULT(IF(E104:E133&lt;&gt;"", MATCH(E104:E133, E104:E133, 0)))), "")</f>
        <v/>
      </c>
      <c r="F134" s="17" t="str" cm="1">
        <f t="array" ref="F134">IFERROR(INDEX(F104:F133, _xlfn.MODE.MULT(IF(F104:F133&lt;&gt;"", MATCH(F104:F133, F104:F133, 0)))), "")</f>
        <v/>
      </c>
      <c r="G134" s="17" t="str" cm="1">
        <f t="array" ref="G134">IFERROR(INDEX(G104:G133, _xlfn.MODE.MULT(IF(G104:G133&lt;&gt;"", MATCH(G104:G133, G104:G133, 0)))), "")</f>
        <v/>
      </c>
    </row>
    <row r="135" spans="1:9" x14ac:dyDescent="0.4">
      <c r="A135" t="s">
        <v>29</v>
      </c>
      <c r="B135" s="3" t="str">
        <f>'1.使用装置'!B12</f>
        <v>GE</v>
      </c>
    </row>
    <row r="136" spans="1:9" x14ac:dyDescent="0.4">
      <c r="A136" s="4" t="s">
        <v>82</v>
      </c>
      <c r="B136" s="4" t="s">
        <v>83</v>
      </c>
      <c r="C136" s="4" t="s">
        <v>84</v>
      </c>
      <c r="D136" s="4" t="s">
        <v>38</v>
      </c>
      <c r="E136" s="4" t="s">
        <v>85</v>
      </c>
      <c r="F136" s="4" t="s">
        <v>86</v>
      </c>
      <c r="G136" s="4" t="s">
        <v>87</v>
      </c>
      <c r="H136" s="4" t="s">
        <v>88</v>
      </c>
      <c r="I136" s="4" t="s">
        <v>89</v>
      </c>
    </row>
    <row r="137" spans="1:9" x14ac:dyDescent="0.4">
      <c r="A137">
        <v>1</v>
      </c>
    </row>
    <row r="138" spans="1:9" x14ac:dyDescent="0.4">
      <c r="A138">
        <v>2</v>
      </c>
    </row>
    <row r="139" spans="1:9" x14ac:dyDescent="0.4">
      <c r="A139">
        <v>3</v>
      </c>
    </row>
    <row r="140" spans="1:9" x14ac:dyDescent="0.4">
      <c r="A140">
        <v>4</v>
      </c>
    </row>
    <row r="141" spans="1:9" x14ac:dyDescent="0.4">
      <c r="A141">
        <v>5</v>
      </c>
    </row>
    <row r="142" spans="1:9" x14ac:dyDescent="0.4">
      <c r="A142">
        <v>6</v>
      </c>
    </row>
    <row r="143" spans="1:9" x14ac:dyDescent="0.4">
      <c r="A143">
        <v>7</v>
      </c>
    </row>
    <row r="144" spans="1:9" x14ac:dyDescent="0.4">
      <c r="A144">
        <v>8</v>
      </c>
    </row>
    <row r="145" spans="1:1" x14ac:dyDescent="0.4">
      <c r="A145">
        <v>9</v>
      </c>
    </row>
    <row r="146" spans="1:1" x14ac:dyDescent="0.4">
      <c r="A146">
        <v>10</v>
      </c>
    </row>
    <row r="147" spans="1:1" x14ac:dyDescent="0.4">
      <c r="A147">
        <v>11</v>
      </c>
    </row>
    <row r="148" spans="1:1" x14ac:dyDescent="0.4">
      <c r="A148">
        <v>12</v>
      </c>
    </row>
    <row r="149" spans="1:1" x14ac:dyDescent="0.4">
      <c r="A149">
        <v>13</v>
      </c>
    </row>
    <row r="150" spans="1:1" x14ac:dyDescent="0.4">
      <c r="A150">
        <v>14</v>
      </c>
    </row>
    <row r="151" spans="1:1" x14ac:dyDescent="0.4">
      <c r="A151">
        <v>15</v>
      </c>
    </row>
    <row r="152" spans="1:1" x14ac:dyDescent="0.4">
      <c r="A152">
        <v>16</v>
      </c>
    </row>
    <row r="153" spans="1:1" x14ac:dyDescent="0.4">
      <c r="A153">
        <v>17</v>
      </c>
    </row>
    <row r="154" spans="1:1" x14ac:dyDescent="0.4">
      <c r="A154">
        <v>18</v>
      </c>
    </row>
    <row r="155" spans="1:1" x14ac:dyDescent="0.4">
      <c r="A155">
        <v>19</v>
      </c>
    </row>
    <row r="156" spans="1:1" x14ac:dyDescent="0.4">
      <c r="A156">
        <v>20</v>
      </c>
    </row>
    <row r="157" spans="1:1" x14ac:dyDescent="0.4">
      <c r="A157">
        <v>21</v>
      </c>
    </row>
    <row r="158" spans="1:1" x14ac:dyDescent="0.4">
      <c r="A158">
        <v>22</v>
      </c>
    </row>
    <row r="159" spans="1:1" x14ac:dyDescent="0.4">
      <c r="A159">
        <v>23</v>
      </c>
    </row>
    <row r="160" spans="1:1" x14ac:dyDescent="0.4">
      <c r="A160">
        <v>24</v>
      </c>
    </row>
    <row r="161" spans="1:7" x14ac:dyDescent="0.4">
      <c r="A161">
        <v>25</v>
      </c>
    </row>
    <row r="162" spans="1:7" x14ac:dyDescent="0.4">
      <c r="A162">
        <v>26</v>
      </c>
    </row>
    <row r="163" spans="1:7" x14ac:dyDescent="0.4">
      <c r="A163">
        <v>27</v>
      </c>
    </row>
    <row r="164" spans="1:7" x14ac:dyDescent="0.4">
      <c r="A164">
        <v>28</v>
      </c>
    </row>
    <row r="165" spans="1:7" x14ac:dyDescent="0.4">
      <c r="A165">
        <v>29</v>
      </c>
    </row>
    <row r="166" spans="1:7" x14ac:dyDescent="0.4">
      <c r="A166">
        <v>30</v>
      </c>
    </row>
    <row r="167" spans="1:7" x14ac:dyDescent="0.4">
      <c r="A167" s="16" t="s">
        <v>170</v>
      </c>
      <c r="B167" s="17" t="str" cm="1">
        <f t="array" ref="B167">IFERROR(INDEX(B137:B166, _xlfn.MODE.MULT(IF(B137:B166&lt;&gt;"", MATCH(B137:B166, B137:B166, 0)))), "")</f>
        <v/>
      </c>
      <c r="C167" s="17" t="str" cm="1">
        <f t="array" ref="C167">IFERROR(INDEX(C137:C166, _xlfn.MODE.MULT(IF(C137:C166&lt;&gt;"", MATCH(C137:C166, C137:C166, 0)))), "")</f>
        <v/>
      </c>
      <c r="D167" s="17" t="str" cm="1">
        <f t="array" ref="D167">IFERROR(INDEX(D137:D166, _xlfn.MODE.MULT(IF(D137:D166&lt;&gt;"", MATCH(D137:D166, D137:D166, 0)))), "")</f>
        <v/>
      </c>
      <c r="E167" s="17" t="str" cm="1">
        <f t="array" ref="E167">IFERROR(INDEX(E137:E166, _xlfn.MODE.MULT(IF(E137:E166&lt;&gt;"", MATCH(E137:E166, E137:E166, 0)))), "")</f>
        <v/>
      </c>
      <c r="F167" s="17" t="str" cm="1">
        <f t="array" ref="F167">IFERROR(INDEX(F137:F166, _xlfn.MODE.MULT(IF(F137:F166&lt;&gt;"", MATCH(F137:F166, F137:F166, 0)))), "")</f>
        <v/>
      </c>
      <c r="G167" s="17" t="str" cm="1">
        <f t="array" ref="G167">IFERROR(INDEX(G137:G166, _xlfn.MODE.MULT(IF(G137:G166&lt;&gt;"", MATCH(G137:G166, G137:G166, 0)))), "")</f>
        <v/>
      </c>
    </row>
  </sheetData>
  <phoneticPr fontId="3"/>
  <dataValidations count="24">
    <dataValidation type="list" allowBlank="1" showInputMessage="1" showErrorMessage="1" sqref="B5:B34" xr:uid="{65698A1B-CA21-40C4-BD9F-97383FA85184}">
      <formula1>INDIRECT("KV_" &amp; $B$3)</formula1>
    </dataValidation>
    <dataValidation type="list" allowBlank="1" showInputMessage="1" showErrorMessage="1" sqref="C5:C34" xr:uid="{8DD18D51-A93F-4858-BEC3-8DC64375C855}">
      <formula1>INDIRECT("MODE_" &amp; $B$3)</formula1>
    </dataValidation>
    <dataValidation type="list" allowBlank="1" showInputMessage="1" showErrorMessage="1" sqref="D5:D34 D38:D67 D71:D100 D104:D133 D137:D166" xr:uid="{1F3843AD-3DA9-4012-AFAD-76202941276D}">
      <formula1>ビーム幅</formula1>
    </dataValidation>
    <dataValidation type="list" allowBlank="1" showInputMessage="1" showErrorMessage="1" sqref="F5:F34" xr:uid="{152D7087-71F9-4CCD-9A89-8E4F8257C525}">
      <formula1>INDIRECT("RECON_" &amp; $B$3)</formula1>
    </dataValidation>
    <dataValidation type="list" allowBlank="1" showInputMessage="1" showErrorMessage="1" sqref="G5:G34" xr:uid="{C2257B9C-AF08-4A2F-BEF0-63F4313EA89F}">
      <formula1>INDIRECT("DENOISE_" &amp; $B$3)</formula1>
    </dataValidation>
    <dataValidation type="list" allowBlank="1" showInputMessage="1" showErrorMessage="1" sqref="B38:B67" xr:uid="{B10642C7-EE75-4BA4-8EC4-4BF638B8E187}">
      <formula1>INDIRECT("KV_" &amp; $B$36)</formula1>
    </dataValidation>
    <dataValidation type="list" allowBlank="1" showInputMessage="1" showErrorMessage="1" sqref="C38:C67" xr:uid="{6DA1D730-192F-48D7-AFFC-0E558421E64E}">
      <formula1>INDIRECT("MODE_" &amp; $B$36)</formula1>
    </dataValidation>
    <dataValidation type="list" allowBlank="1" showInputMessage="1" showErrorMessage="1" sqref="F38:F67" xr:uid="{383D2316-D342-4296-936A-5D6A8A952452}">
      <formula1>INDIRECT("RECON_" &amp; $B$36)</formula1>
    </dataValidation>
    <dataValidation type="list" allowBlank="1" showInputMessage="1" showErrorMessage="1" sqref="G38:G67" xr:uid="{171A795C-9510-4420-9D95-BAC530B786D4}">
      <formula1>INDIRECT("DENOISE_" &amp; $B$36)</formula1>
    </dataValidation>
    <dataValidation type="list" allowBlank="1" showInputMessage="1" showErrorMessage="1" sqref="B71:B100" xr:uid="{88DF38ED-5F4E-4B6F-9745-2112F403925E}">
      <formula1>INDIRECT("KV_" &amp; $B$69)</formula1>
    </dataValidation>
    <dataValidation type="list" allowBlank="1" showInputMessage="1" showErrorMessage="1" sqref="C71:C100" xr:uid="{3421736F-4E72-42AA-A5CB-4910A33B9177}">
      <formula1>INDIRECT("MODE_" &amp; $B$69)</formula1>
    </dataValidation>
    <dataValidation type="list" allowBlank="1" showInputMessage="1" showErrorMessage="1" sqref="E5:E34 E38:E67 E71:E100 E104:E133 E137:E166" xr:uid="{DB0B184B-8E69-4351-991C-FFC91CF1D3C6}">
      <formula1>AEC</formula1>
    </dataValidation>
    <dataValidation type="list" allowBlank="1" showInputMessage="1" showErrorMessage="1" sqref="F71:F100" xr:uid="{61C7FA47-3C88-4B83-93F9-7B6E0B59FC97}">
      <formula1>INDIRECT("RECON_" &amp; $B$69)</formula1>
    </dataValidation>
    <dataValidation type="list" allowBlank="1" showInputMessage="1" showErrorMessage="1" sqref="G71:G100" xr:uid="{1F5ACB00-05C5-456E-AF0C-1B391257F883}">
      <formula1>INDIRECT("DENOISE_" &amp; $B$69)</formula1>
    </dataValidation>
    <dataValidation type="list" allowBlank="1" showInputMessage="1" showErrorMessage="1" sqref="B104:B133" xr:uid="{0E8939E4-F671-4FC5-94CC-40C50A57733F}">
      <formula1>INDIRECT("KV_" &amp; $B$102)</formula1>
    </dataValidation>
    <dataValidation type="list" allowBlank="1" showInputMessage="1" showErrorMessage="1" sqref="C104:C133" xr:uid="{0A2AA883-A35F-450B-BB01-EB502A384EE8}">
      <formula1>INDIRECT("MODE_" &amp; $B$102)</formula1>
    </dataValidation>
    <dataValidation type="list" allowBlank="1" showInputMessage="1" showErrorMessage="1" sqref="F104:F133" xr:uid="{7BFB6296-A5B7-4099-B023-DCCC572B86A0}">
      <formula1>INDIRECT("RECON_" &amp; $B$102)</formula1>
    </dataValidation>
    <dataValidation type="list" allowBlank="1" showInputMessage="1" showErrorMessage="1" sqref="G104:G133" xr:uid="{84FD7917-C9E1-4F56-84B4-8469BE924103}">
      <formula1>INDIRECT("DENOISE_" &amp; $B$102)</formula1>
    </dataValidation>
    <dataValidation type="list" allowBlank="1" showInputMessage="1" showErrorMessage="1" sqref="B137:B166" xr:uid="{6DF4AE41-1790-4AFD-84A5-8D7C4A94A192}">
      <formula1>INDIRECT("KV_" &amp; $B$135)</formula1>
    </dataValidation>
    <dataValidation type="list" allowBlank="1" showInputMessage="1" showErrorMessage="1" sqref="C137:C166" xr:uid="{C026FB33-9DBC-4FD0-BC02-5B2F5F125A96}">
      <formula1>INDIRECT("MODE_" &amp; $B$135)</formula1>
    </dataValidation>
    <dataValidation type="list" allowBlank="1" showInputMessage="1" showErrorMessage="1" sqref="F137:F166" xr:uid="{5D7FD8BC-EBA9-4EC8-BAEE-9810B39E14D6}">
      <formula1>INDIRECT("RECON_" &amp; $B$135)</formula1>
    </dataValidation>
    <dataValidation type="list" allowBlank="1" showInputMessage="1" showErrorMessage="1" sqref="G137:G166" xr:uid="{B7BC5E4C-81E0-4255-AD32-00B9695303E2}">
      <formula1>INDIRECT("DENOISE_" &amp; $B$135)</formula1>
    </dataValidation>
    <dataValidation type="decimal" imeMode="off" operator="lessThanOrEqual" allowBlank="1" showInputMessage="1" showErrorMessage="1" error="2000以下の数値のみ入力" sqref="I1:I1048576" xr:uid="{44A36B8C-D3C5-4572-B82F-8A751D293EBA}">
      <formula1>2000</formula1>
    </dataValidation>
    <dataValidation type="decimal" operator="lessThanOrEqual" allowBlank="1" showInputMessage="1" showErrorMessage="1" error="200以下の数値のみ入力" sqref="H1:H1048576" xr:uid="{0B1712E7-16AB-4ECD-B831-CE688EE53A96}">
      <formula1>200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9"/>
  <dimension ref="A1:I167"/>
  <sheetViews>
    <sheetView workbookViewId="0"/>
  </sheetViews>
  <sheetFormatPr defaultColWidth="8.875" defaultRowHeight="18.75" x14ac:dyDescent="0.4"/>
  <cols>
    <col min="1" max="1" width="19" style="8" bestFit="1" customWidth="1"/>
    <col min="2" max="9" width="12.625" style="8" customWidth="1"/>
  </cols>
  <sheetData>
    <row r="1" spans="1:9" x14ac:dyDescent="0.4">
      <c r="A1" s="1" t="s">
        <v>90</v>
      </c>
    </row>
    <row r="3" spans="1:9" x14ac:dyDescent="0.4">
      <c r="A3" t="s">
        <v>13</v>
      </c>
      <c r="B3" s="3" t="str">
        <f>'1.使用装置'!B8</f>
        <v>SIEMENS</v>
      </c>
    </row>
    <row r="4" spans="1:9" x14ac:dyDescent="0.4">
      <c r="A4" s="4" t="s">
        <v>82</v>
      </c>
      <c r="B4" s="4" t="s">
        <v>83</v>
      </c>
      <c r="C4" s="4" t="s">
        <v>84</v>
      </c>
      <c r="D4" s="4" t="s">
        <v>38</v>
      </c>
      <c r="E4" s="4" t="s">
        <v>85</v>
      </c>
      <c r="F4" s="4" t="s">
        <v>86</v>
      </c>
      <c r="G4" s="4" t="s">
        <v>87</v>
      </c>
      <c r="H4" s="4" t="s">
        <v>88</v>
      </c>
      <c r="I4" s="4" t="s">
        <v>89</v>
      </c>
    </row>
    <row r="5" spans="1:9" x14ac:dyDescent="0.4">
      <c r="A5">
        <v>1</v>
      </c>
    </row>
    <row r="6" spans="1:9" x14ac:dyDescent="0.4">
      <c r="A6">
        <v>2</v>
      </c>
    </row>
    <row r="7" spans="1:9" x14ac:dyDescent="0.4">
      <c r="A7">
        <v>3</v>
      </c>
    </row>
    <row r="8" spans="1:9" x14ac:dyDescent="0.4">
      <c r="A8">
        <v>4</v>
      </c>
    </row>
    <row r="9" spans="1:9" x14ac:dyDescent="0.4">
      <c r="A9">
        <v>5</v>
      </c>
    </row>
    <row r="10" spans="1:9" x14ac:dyDescent="0.4">
      <c r="A10">
        <v>6</v>
      </c>
    </row>
    <row r="11" spans="1:9" x14ac:dyDescent="0.4">
      <c r="A11">
        <v>7</v>
      </c>
    </row>
    <row r="12" spans="1:9" x14ac:dyDescent="0.4">
      <c r="A12">
        <v>8</v>
      </c>
    </row>
    <row r="13" spans="1:9" x14ac:dyDescent="0.4">
      <c r="A13">
        <v>9</v>
      </c>
    </row>
    <row r="14" spans="1:9" x14ac:dyDescent="0.4">
      <c r="A14">
        <v>10</v>
      </c>
    </row>
    <row r="15" spans="1:9" x14ac:dyDescent="0.4">
      <c r="A15">
        <v>11</v>
      </c>
    </row>
    <row r="16" spans="1:9" x14ac:dyDescent="0.4">
      <c r="A16">
        <v>12</v>
      </c>
    </row>
    <row r="17" spans="1:1" x14ac:dyDescent="0.4">
      <c r="A17">
        <v>13</v>
      </c>
    </row>
    <row r="18" spans="1:1" x14ac:dyDescent="0.4">
      <c r="A18">
        <v>14</v>
      </c>
    </row>
    <row r="19" spans="1:1" x14ac:dyDescent="0.4">
      <c r="A19">
        <v>15</v>
      </c>
    </row>
    <row r="20" spans="1:1" x14ac:dyDescent="0.4">
      <c r="A20">
        <v>16</v>
      </c>
    </row>
    <row r="21" spans="1:1" x14ac:dyDescent="0.4">
      <c r="A21">
        <v>17</v>
      </c>
    </row>
    <row r="22" spans="1:1" x14ac:dyDescent="0.4">
      <c r="A22">
        <v>18</v>
      </c>
    </row>
    <row r="23" spans="1:1" x14ac:dyDescent="0.4">
      <c r="A23">
        <v>19</v>
      </c>
    </row>
    <row r="24" spans="1:1" x14ac:dyDescent="0.4">
      <c r="A24">
        <v>20</v>
      </c>
    </row>
    <row r="25" spans="1:1" x14ac:dyDescent="0.4">
      <c r="A25">
        <v>21</v>
      </c>
    </row>
    <row r="26" spans="1:1" x14ac:dyDescent="0.4">
      <c r="A26">
        <v>22</v>
      </c>
    </row>
    <row r="27" spans="1:1" x14ac:dyDescent="0.4">
      <c r="A27">
        <v>23</v>
      </c>
    </row>
    <row r="28" spans="1:1" x14ac:dyDescent="0.4">
      <c r="A28">
        <v>24</v>
      </c>
    </row>
    <row r="29" spans="1:1" x14ac:dyDescent="0.4">
      <c r="A29">
        <v>25</v>
      </c>
    </row>
    <row r="30" spans="1:1" x14ac:dyDescent="0.4">
      <c r="A30">
        <v>26</v>
      </c>
    </row>
    <row r="31" spans="1:1" x14ac:dyDescent="0.4">
      <c r="A31">
        <v>27</v>
      </c>
    </row>
    <row r="32" spans="1:1" x14ac:dyDescent="0.4">
      <c r="A32">
        <v>28</v>
      </c>
    </row>
    <row r="33" spans="1:9" x14ac:dyDescent="0.4">
      <c r="A33">
        <v>29</v>
      </c>
    </row>
    <row r="34" spans="1:9" x14ac:dyDescent="0.4">
      <c r="A34">
        <v>30</v>
      </c>
    </row>
    <row r="35" spans="1:9" x14ac:dyDescent="0.4">
      <c r="A35" s="16" t="s">
        <v>170</v>
      </c>
      <c r="B35" s="17" t="str" cm="1">
        <f t="array" ref="B35">IFERROR(INDEX(B5:B34, _xlfn.MODE.MULT(IF(B5:B34&lt;&gt;"", MATCH(B5:B34, B5:B34, 0)))), "")</f>
        <v/>
      </c>
      <c r="C35" s="17" t="str" cm="1">
        <f t="array" ref="C35">IFERROR(INDEX(C5:C34, _xlfn.MODE.MULT(IF(C5:C34&lt;&gt;"", MATCH(C5:C34, C5:C34, 0)))), "")</f>
        <v/>
      </c>
      <c r="D35" s="17" t="str" cm="1">
        <f t="array" ref="D35">IFERROR(INDEX(D5:D34, _xlfn.MODE.MULT(IF(D5:D34&lt;&gt;"", MATCH(D5:D34, D5:D34, 0)))), "")</f>
        <v/>
      </c>
      <c r="E35" s="17" t="str" cm="1">
        <f t="array" ref="E35">IFERROR(INDEX(E5:E34, _xlfn.MODE.MULT(IF(E5:E34&lt;&gt;"", MATCH(E5:E34, E5:E34, 0)))), "")</f>
        <v/>
      </c>
      <c r="F35" s="17" t="str" cm="1">
        <f t="array" ref="F35">IFERROR(INDEX(F5:F34, _xlfn.MODE.MULT(IF(F5:F34&lt;&gt;"", MATCH(F5:F34, F5:F34, 0)))), "")</f>
        <v/>
      </c>
      <c r="G35" s="17" t="str" cm="1">
        <f t="array" ref="G35">IFERROR(INDEX(G5:G34, _xlfn.MODE.MULT(IF(G5:G34&lt;&gt;"", MATCH(G5:G34, G5:G34, 0)))), "")</f>
        <v/>
      </c>
    </row>
    <row r="36" spans="1:9" x14ac:dyDescent="0.4">
      <c r="A36" t="s">
        <v>18</v>
      </c>
      <c r="B36" s="3" t="str">
        <f>'1.使用装置'!B9</f>
        <v>GE</v>
      </c>
    </row>
    <row r="37" spans="1:9" x14ac:dyDescent="0.4">
      <c r="A37" s="4" t="s">
        <v>82</v>
      </c>
      <c r="B37" s="4" t="s">
        <v>83</v>
      </c>
      <c r="C37" s="4" t="s">
        <v>84</v>
      </c>
      <c r="D37" s="4" t="s">
        <v>38</v>
      </c>
      <c r="E37" s="4" t="s">
        <v>85</v>
      </c>
      <c r="F37" s="4" t="s">
        <v>86</v>
      </c>
      <c r="G37" s="4" t="s">
        <v>87</v>
      </c>
      <c r="H37" s="4" t="s">
        <v>88</v>
      </c>
      <c r="I37" s="4" t="s">
        <v>89</v>
      </c>
    </row>
    <row r="38" spans="1:9" x14ac:dyDescent="0.4">
      <c r="A38">
        <v>1</v>
      </c>
    </row>
    <row r="39" spans="1:9" x14ac:dyDescent="0.4">
      <c r="A39">
        <v>2</v>
      </c>
    </row>
    <row r="40" spans="1:9" x14ac:dyDescent="0.4">
      <c r="A40">
        <v>3</v>
      </c>
    </row>
    <row r="41" spans="1:9" x14ac:dyDescent="0.4">
      <c r="A41">
        <v>4</v>
      </c>
    </row>
    <row r="42" spans="1:9" x14ac:dyDescent="0.4">
      <c r="A42">
        <v>5</v>
      </c>
    </row>
    <row r="43" spans="1:9" x14ac:dyDescent="0.4">
      <c r="A43">
        <v>6</v>
      </c>
    </row>
    <row r="44" spans="1:9" x14ac:dyDescent="0.4">
      <c r="A44">
        <v>7</v>
      </c>
    </row>
    <row r="45" spans="1:9" x14ac:dyDescent="0.4">
      <c r="A45">
        <v>8</v>
      </c>
    </row>
    <row r="46" spans="1:9" x14ac:dyDescent="0.4">
      <c r="A46">
        <v>9</v>
      </c>
    </row>
    <row r="47" spans="1:9" x14ac:dyDescent="0.4">
      <c r="A47">
        <v>10</v>
      </c>
    </row>
    <row r="48" spans="1:9" x14ac:dyDescent="0.4">
      <c r="A48">
        <v>11</v>
      </c>
    </row>
    <row r="49" spans="1:1" x14ac:dyDescent="0.4">
      <c r="A49">
        <v>12</v>
      </c>
    </row>
    <row r="50" spans="1:1" x14ac:dyDescent="0.4">
      <c r="A50">
        <v>13</v>
      </c>
    </row>
    <row r="51" spans="1:1" x14ac:dyDescent="0.4">
      <c r="A51">
        <v>14</v>
      </c>
    </row>
    <row r="52" spans="1:1" x14ac:dyDescent="0.4">
      <c r="A52">
        <v>15</v>
      </c>
    </row>
    <row r="53" spans="1:1" x14ac:dyDescent="0.4">
      <c r="A53">
        <v>16</v>
      </c>
    </row>
    <row r="54" spans="1:1" x14ac:dyDescent="0.4">
      <c r="A54">
        <v>17</v>
      </c>
    </row>
    <row r="55" spans="1:1" x14ac:dyDescent="0.4">
      <c r="A55">
        <v>18</v>
      </c>
    </row>
    <row r="56" spans="1:1" x14ac:dyDescent="0.4">
      <c r="A56">
        <v>19</v>
      </c>
    </row>
    <row r="57" spans="1:1" x14ac:dyDescent="0.4">
      <c r="A57">
        <v>20</v>
      </c>
    </row>
    <row r="58" spans="1:1" x14ac:dyDescent="0.4">
      <c r="A58">
        <v>21</v>
      </c>
    </row>
    <row r="59" spans="1:1" x14ac:dyDescent="0.4">
      <c r="A59">
        <v>22</v>
      </c>
    </row>
    <row r="60" spans="1:1" x14ac:dyDescent="0.4">
      <c r="A60">
        <v>23</v>
      </c>
    </row>
    <row r="61" spans="1:1" x14ac:dyDescent="0.4">
      <c r="A61">
        <v>24</v>
      </c>
    </row>
    <row r="62" spans="1:1" x14ac:dyDescent="0.4">
      <c r="A62">
        <v>25</v>
      </c>
    </row>
    <row r="63" spans="1:1" x14ac:dyDescent="0.4">
      <c r="A63">
        <v>26</v>
      </c>
    </row>
    <row r="64" spans="1:1" x14ac:dyDescent="0.4">
      <c r="A64">
        <v>27</v>
      </c>
    </row>
    <row r="65" spans="1:9" x14ac:dyDescent="0.4">
      <c r="A65">
        <v>28</v>
      </c>
    </row>
    <row r="66" spans="1:9" x14ac:dyDescent="0.4">
      <c r="A66">
        <v>29</v>
      </c>
    </row>
    <row r="67" spans="1:9" x14ac:dyDescent="0.4">
      <c r="A67">
        <v>30</v>
      </c>
    </row>
    <row r="68" spans="1:9" x14ac:dyDescent="0.4">
      <c r="A68" s="16" t="s">
        <v>170</v>
      </c>
      <c r="B68" s="17" t="str" cm="1">
        <f t="array" ref="B68">IFERROR(INDEX(B38:B67, _xlfn.MODE.MULT(IF(B38:B67&lt;&gt;"", MATCH(B38:B67, B38:B67, 0)))), "")</f>
        <v/>
      </c>
      <c r="C68" s="17" t="str" cm="1">
        <f t="array" ref="C68">IFERROR(INDEX(C38:C67, _xlfn.MODE.MULT(IF(C38:C67&lt;&gt;"", MATCH(C38:C67, C38:C67, 0)))), "")</f>
        <v/>
      </c>
      <c r="D68" s="17" t="str" cm="1">
        <f t="array" ref="D68">IFERROR(INDEX(D38:D67, _xlfn.MODE.MULT(IF(D38:D67&lt;&gt;"", MATCH(D38:D67, D38:D67, 0)))), "")</f>
        <v/>
      </c>
      <c r="E68" s="17" t="str" cm="1">
        <f t="array" ref="E68">IFERROR(INDEX(E38:E67, _xlfn.MODE.MULT(IF(E38:E67&lt;&gt;"", MATCH(E38:E67, E38:E67, 0)))), "")</f>
        <v/>
      </c>
      <c r="F68" s="17" t="str" cm="1">
        <f t="array" ref="F68">IFERROR(INDEX(F38:F67, _xlfn.MODE.MULT(IF(F38:F67&lt;&gt;"", MATCH(F38:F67, F38:F67, 0)))), "")</f>
        <v/>
      </c>
      <c r="G68" s="17" t="str" cm="1">
        <f t="array" ref="G68">IFERROR(INDEX(G38:G67, _xlfn.MODE.MULT(IF(G38:G67&lt;&gt;"", MATCH(G38:G67, G38:G67, 0)))), "")</f>
        <v/>
      </c>
    </row>
    <row r="69" spans="1:9" x14ac:dyDescent="0.4">
      <c r="A69" t="s">
        <v>22</v>
      </c>
      <c r="B69" s="3" t="str">
        <f>'1.使用装置'!B10</f>
        <v>GE</v>
      </c>
    </row>
    <row r="70" spans="1:9" x14ac:dyDescent="0.4">
      <c r="A70" s="4" t="s">
        <v>82</v>
      </c>
      <c r="B70" s="4" t="s">
        <v>83</v>
      </c>
      <c r="C70" s="4" t="s">
        <v>84</v>
      </c>
      <c r="D70" s="4" t="s">
        <v>38</v>
      </c>
      <c r="E70" s="4" t="s">
        <v>85</v>
      </c>
      <c r="F70" s="4" t="s">
        <v>86</v>
      </c>
      <c r="G70" s="4" t="s">
        <v>87</v>
      </c>
      <c r="H70" s="4" t="s">
        <v>88</v>
      </c>
      <c r="I70" s="4" t="s">
        <v>89</v>
      </c>
    </row>
    <row r="71" spans="1:9" x14ac:dyDescent="0.4">
      <c r="A71">
        <v>1</v>
      </c>
    </row>
    <row r="72" spans="1:9" x14ac:dyDescent="0.4">
      <c r="A72">
        <v>2</v>
      </c>
    </row>
    <row r="73" spans="1:9" x14ac:dyDescent="0.4">
      <c r="A73">
        <v>3</v>
      </c>
    </row>
    <row r="74" spans="1:9" x14ac:dyDescent="0.4">
      <c r="A74">
        <v>4</v>
      </c>
    </row>
    <row r="75" spans="1:9" x14ac:dyDescent="0.4">
      <c r="A75">
        <v>5</v>
      </c>
    </row>
    <row r="76" spans="1:9" x14ac:dyDescent="0.4">
      <c r="A76">
        <v>6</v>
      </c>
    </row>
    <row r="77" spans="1:9" x14ac:dyDescent="0.4">
      <c r="A77">
        <v>7</v>
      </c>
    </row>
    <row r="78" spans="1:9" x14ac:dyDescent="0.4">
      <c r="A78">
        <v>8</v>
      </c>
    </row>
    <row r="79" spans="1:9" x14ac:dyDescent="0.4">
      <c r="A79">
        <v>9</v>
      </c>
    </row>
    <row r="80" spans="1:9" x14ac:dyDescent="0.4">
      <c r="A80">
        <v>10</v>
      </c>
    </row>
    <row r="81" spans="1:1" x14ac:dyDescent="0.4">
      <c r="A81">
        <v>11</v>
      </c>
    </row>
    <row r="82" spans="1:1" x14ac:dyDescent="0.4">
      <c r="A82">
        <v>12</v>
      </c>
    </row>
    <row r="83" spans="1:1" x14ac:dyDescent="0.4">
      <c r="A83">
        <v>13</v>
      </c>
    </row>
    <row r="84" spans="1:1" x14ac:dyDescent="0.4">
      <c r="A84">
        <v>14</v>
      </c>
    </row>
    <row r="85" spans="1:1" x14ac:dyDescent="0.4">
      <c r="A85">
        <v>15</v>
      </c>
    </row>
    <row r="86" spans="1:1" x14ac:dyDescent="0.4">
      <c r="A86">
        <v>16</v>
      </c>
    </row>
    <row r="87" spans="1:1" x14ac:dyDescent="0.4">
      <c r="A87">
        <v>17</v>
      </c>
    </row>
    <row r="88" spans="1:1" x14ac:dyDescent="0.4">
      <c r="A88">
        <v>18</v>
      </c>
    </row>
    <row r="89" spans="1:1" x14ac:dyDescent="0.4">
      <c r="A89">
        <v>19</v>
      </c>
    </row>
    <row r="90" spans="1:1" x14ac:dyDescent="0.4">
      <c r="A90">
        <v>20</v>
      </c>
    </row>
    <row r="91" spans="1:1" x14ac:dyDescent="0.4">
      <c r="A91">
        <v>21</v>
      </c>
    </row>
    <row r="92" spans="1:1" x14ac:dyDescent="0.4">
      <c r="A92">
        <v>22</v>
      </c>
    </row>
    <row r="93" spans="1:1" x14ac:dyDescent="0.4">
      <c r="A93">
        <v>23</v>
      </c>
    </row>
    <row r="94" spans="1:1" x14ac:dyDescent="0.4">
      <c r="A94">
        <v>24</v>
      </c>
    </row>
    <row r="95" spans="1:1" x14ac:dyDescent="0.4">
      <c r="A95">
        <v>25</v>
      </c>
    </row>
    <row r="96" spans="1:1" x14ac:dyDescent="0.4">
      <c r="A96">
        <v>26</v>
      </c>
    </row>
    <row r="97" spans="1:9" x14ac:dyDescent="0.4">
      <c r="A97">
        <v>27</v>
      </c>
    </row>
    <row r="98" spans="1:9" x14ac:dyDescent="0.4">
      <c r="A98">
        <v>28</v>
      </c>
    </row>
    <row r="99" spans="1:9" x14ac:dyDescent="0.4">
      <c r="A99">
        <v>29</v>
      </c>
    </row>
    <row r="100" spans="1:9" x14ac:dyDescent="0.4">
      <c r="A100">
        <v>30</v>
      </c>
    </row>
    <row r="101" spans="1:9" x14ac:dyDescent="0.4">
      <c r="A101" s="16" t="s">
        <v>170</v>
      </c>
      <c r="B101" s="17" t="str" cm="1">
        <f t="array" ref="B101">IFERROR(INDEX(B71:B100, _xlfn.MODE.MULT(IF(B71:B100&lt;&gt;"", MATCH(B71:B100, B71:B100, 0)))), "")</f>
        <v/>
      </c>
      <c r="C101" s="17" t="str" cm="1">
        <f t="array" ref="C101">IFERROR(INDEX(C71:C100, _xlfn.MODE.MULT(IF(C71:C100&lt;&gt;"", MATCH(C71:C100, C71:C100, 0)))), "")</f>
        <v/>
      </c>
      <c r="D101" s="17" t="str" cm="1">
        <f t="array" ref="D101">IFERROR(INDEX(D71:D100, _xlfn.MODE.MULT(IF(D71:D100&lt;&gt;"", MATCH(D71:D100, D71:D100, 0)))), "")</f>
        <v/>
      </c>
      <c r="E101" s="17" t="str" cm="1">
        <f t="array" ref="E101">IFERROR(INDEX(E71:E100, _xlfn.MODE.MULT(IF(E71:E100&lt;&gt;"", MATCH(E71:E100, E71:E100, 0)))), "")</f>
        <v/>
      </c>
      <c r="F101" s="17" t="str" cm="1">
        <f t="array" ref="F101">IFERROR(INDEX(F71:F100, _xlfn.MODE.MULT(IF(F71:F100&lt;&gt;"", MATCH(F71:F100, F71:F100, 0)))), "")</f>
        <v/>
      </c>
      <c r="G101" s="17" t="str" cm="1">
        <f t="array" ref="G101">IFERROR(INDEX(G71:G100, _xlfn.MODE.MULT(IF(G71:G100&lt;&gt;"", MATCH(G71:G100, G71:G100, 0)))), "")</f>
        <v/>
      </c>
    </row>
    <row r="102" spans="1:9" x14ac:dyDescent="0.4">
      <c r="A102" t="s">
        <v>26</v>
      </c>
      <c r="B102" s="3" t="str">
        <f>'1.使用装置'!B11</f>
        <v>SIEMENS</v>
      </c>
    </row>
    <row r="103" spans="1:9" x14ac:dyDescent="0.4">
      <c r="A103" s="4" t="s">
        <v>82</v>
      </c>
      <c r="B103" s="4" t="s">
        <v>83</v>
      </c>
      <c r="C103" s="4" t="s">
        <v>84</v>
      </c>
      <c r="D103" s="4" t="s">
        <v>38</v>
      </c>
      <c r="E103" s="4" t="s">
        <v>85</v>
      </c>
      <c r="F103" s="4" t="s">
        <v>86</v>
      </c>
      <c r="G103" s="4" t="s">
        <v>87</v>
      </c>
      <c r="H103" s="4" t="s">
        <v>88</v>
      </c>
      <c r="I103" s="4" t="s">
        <v>89</v>
      </c>
    </row>
    <row r="104" spans="1:9" x14ac:dyDescent="0.4">
      <c r="A104">
        <v>1</v>
      </c>
    </row>
    <row r="105" spans="1:9" x14ac:dyDescent="0.4">
      <c r="A105">
        <v>2</v>
      </c>
    </row>
    <row r="106" spans="1:9" x14ac:dyDescent="0.4">
      <c r="A106">
        <v>3</v>
      </c>
    </row>
    <row r="107" spans="1:9" x14ac:dyDescent="0.4">
      <c r="A107">
        <v>4</v>
      </c>
    </row>
    <row r="108" spans="1:9" x14ac:dyDescent="0.4">
      <c r="A108">
        <v>5</v>
      </c>
    </row>
    <row r="109" spans="1:9" x14ac:dyDescent="0.4">
      <c r="A109">
        <v>6</v>
      </c>
    </row>
    <row r="110" spans="1:9" x14ac:dyDescent="0.4">
      <c r="A110">
        <v>7</v>
      </c>
    </row>
    <row r="111" spans="1:9" x14ac:dyDescent="0.4">
      <c r="A111">
        <v>8</v>
      </c>
    </row>
    <row r="112" spans="1:9" x14ac:dyDescent="0.4">
      <c r="A112">
        <v>9</v>
      </c>
    </row>
    <row r="113" spans="1:1" x14ac:dyDescent="0.4">
      <c r="A113">
        <v>10</v>
      </c>
    </row>
    <row r="114" spans="1:1" x14ac:dyDescent="0.4">
      <c r="A114">
        <v>11</v>
      </c>
    </row>
    <row r="115" spans="1:1" x14ac:dyDescent="0.4">
      <c r="A115">
        <v>12</v>
      </c>
    </row>
    <row r="116" spans="1:1" x14ac:dyDescent="0.4">
      <c r="A116">
        <v>13</v>
      </c>
    </row>
    <row r="117" spans="1:1" x14ac:dyDescent="0.4">
      <c r="A117">
        <v>14</v>
      </c>
    </row>
    <row r="118" spans="1:1" x14ac:dyDescent="0.4">
      <c r="A118">
        <v>15</v>
      </c>
    </row>
    <row r="119" spans="1:1" x14ac:dyDescent="0.4">
      <c r="A119">
        <v>16</v>
      </c>
    </row>
    <row r="120" spans="1:1" x14ac:dyDescent="0.4">
      <c r="A120">
        <v>17</v>
      </c>
    </row>
    <row r="121" spans="1:1" x14ac:dyDescent="0.4">
      <c r="A121">
        <v>18</v>
      </c>
    </row>
    <row r="122" spans="1:1" x14ac:dyDescent="0.4">
      <c r="A122">
        <v>19</v>
      </c>
    </row>
    <row r="123" spans="1:1" x14ac:dyDescent="0.4">
      <c r="A123">
        <v>20</v>
      </c>
    </row>
    <row r="124" spans="1:1" x14ac:dyDescent="0.4">
      <c r="A124">
        <v>21</v>
      </c>
    </row>
    <row r="125" spans="1:1" x14ac:dyDescent="0.4">
      <c r="A125">
        <v>22</v>
      </c>
    </row>
    <row r="126" spans="1:1" x14ac:dyDescent="0.4">
      <c r="A126">
        <v>23</v>
      </c>
    </row>
    <row r="127" spans="1:1" x14ac:dyDescent="0.4">
      <c r="A127">
        <v>24</v>
      </c>
    </row>
    <row r="128" spans="1:1" x14ac:dyDescent="0.4">
      <c r="A128">
        <v>25</v>
      </c>
    </row>
    <row r="129" spans="1:9" x14ac:dyDescent="0.4">
      <c r="A129">
        <v>26</v>
      </c>
    </row>
    <row r="130" spans="1:9" x14ac:dyDescent="0.4">
      <c r="A130">
        <v>27</v>
      </c>
    </row>
    <row r="131" spans="1:9" x14ac:dyDescent="0.4">
      <c r="A131">
        <v>28</v>
      </c>
    </row>
    <row r="132" spans="1:9" x14ac:dyDescent="0.4">
      <c r="A132">
        <v>29</v>
      </c>
    </row>
    <row r="133" spans="1:9" x14ac:dyDescent="0.4">
      <c r="A133">
        <v>30</v>
      </c>
    </row>
    <row r="134" spans="1:9" x14ac:dyDescent="0.4">
      <c r="A134" s="16" t="s">
        <v>170</v>
      </c>
      <c r="B134" s="17" t="str" cm="1">
        <f t="array" ref="B134">IFERROR(INDEX(B104:B133, _xlfn.MODE.MULT(IF(B104:B133&lt;&gt;"", MATCH(B104:B133, B104:B133, 0)))), "")</f>
        <v/>
      </c>
      <c r="C134" s="17" t="str" cm="1">
        <f t="array" ref="C134">IFERROR(INDEX(C104:C133, _xlfn.MODE.MULT(IF(C104:C133&lt;&gt;"", MATCH(C104:C133, C104:C133, 0)))), "")</f>
        <v/>
      </c>
      <c r="D134" s="17" t="str" cm="1">
        <f t="array" ref="D134">IFERROR(INDEX(D104:D133, _xlfn.MODE.MULT(IF(D104:D133&lt;&gt;"", MATCH(D104:D133, D104:D133, 0)))), "")</f>
        <v/>
      </c>
      <c r="E134" s="17" t="str" cm="1">
        <f t="array" ref="E134">IFERROR(INDEX(E104:E133, _xlfn.MODE.MULT(IF(E104:E133&lt;&gt;"", MATCH(E104:E133, E104:E133, 0)))), "")</f>
        <v/>
      </c>
      <c r="F134" s="17" t="str" cm="1">
        <f t="array" ref="F134">IFERROR(INDEX(F104:F133, _xlfn.MODE.MULT(IF(F104:F133&lt;&gt;"", MATCH(F104:F133, F104:F133, 0)))), "")</f>
        <v/>
      </c>
      <c r="G134" s="17" t="str" cm="1">
        <f t="array" ref="G134">IFERROR(INDEX(G104:G133, _xlfn.MODE.MULT(IF(G104:G133&lt;&gt;"", MATCH(G104:G133, G104:G133, 0)))), "")</f>
        <v/>
      </c>
    </row>
    <row r="135" spans="1:9" x14ac:dyDescent="0.4">
      <c r="A135" t="s">
        <v>29</v>
      </c>
      <c r="B135" s="3" t="str">
        <f>'1.使用装置'!B12</f>
        <v>GE</v>
      </c>
    </row>
    <row r="136" spans="1:9" x14ac:dyDescent="0.4">
      <c r="A136" s="4" t="s">
        <v>82</v>
      </c>
      <c r="B136" s="4" t="s">
        <v>83</v>
      </c>
      <c r="C136" s="4" t="s">
        <v>84</v>
      </c>
      <c r="D136" s="4" t="s">
        <v>38</v>
      </c>
      <c r="E136" s="4" t="s">
        <v>85</v>
      </c>
      <c r="F136" s="4" t="s">
        <v>86</v>
      </c>
      <c r="G136" s="4" t="s">
        <v>87</v>
      </c>
      <c r="H136" s="4" t="s">
        <v>88</v>
      </c>
      <c r="I136" s="4" t="s">
        <v>89</v>
      </c>
    </row>
    <row r="137" spans="1:9" x14ac:dyDescent="0.4">
      <c r="A137">
        <v>1</v>
      </c>
    </row>
    <row r="138" spans="1:9" x14ac:dyDescent="0.4">
      <c r="A138">
        <v>2</v>
      </c>
    </row>
    <row r="139" spans="1:9" x14ac:dyDescent="0.4">
      <c r="A139">
        <v>3</v>
      </c>
    </row>
    <row r="140" spans="1:9" x14ac:dyDescent="0.4">
      <c r="A140">
        <v>4</v>
      </c>
    </row>
    <row r="141" spans="1:9" x14ac:dyDescent="0.4">
      <c r="A141">
        <v>5</v>
      </c>
    </row>
    <row r="142" spans="1:9" x14ac:dyDescent="0.4">
      <c r="A142">
        <v>6</v>
      </c>
    </row>
    <row r="143" spans="1:9" x14ac:dyDescent="0.4">
      <c r="A143">
        <v>7</v>
      </c>
    </row>
    <row r="144" spans="1:9" x14ac:dyDescent="0.4">
      <c r="A144">
        <v>8</v>
      </c>
    </row>
    <row r="145" spans="1:1" x14ac:dyDescent="0.4">
      <c r="A145">
        <v>9</v>
      </c>
    </row>
    <row r="146" spans="1:1" x14ac:dyDescent="0.4">
      <c r="A146">
        <v>10</v>
      </c>
    </row>
    <row r="147" spans="1:1" x14ac:dyDescent="0.4">
      <c r="A147">
        <v>11</v>
      </c>
    </row>
    <row r="148" spans="1:1" x14ac:dyDescent="0.4">
      <c r="A148">
        <v>12</v>
      </c>
    </row>
    <row r="149" spans="1:1" x14ac:dyDescent="0.4">
      <c r="A149">
        <v>13</v>
      </c>
    </row>
    <row r="150" spans="1:1" x14ac:dyDescent="0.4">
      <c r="A150">
        <v>14</v>
      </c>
    </row>
    <row r="151" spans="1:1" x14ac:dyDescent="0.4">
      <c r="A151">
        <v>15</v>
      </c>
    </row>
    <row r="152" spans="1:1" x14ac:dyDescent="0.4">
      <c r="A152">
        <v>16</v>
      </c>
    </row>
    <row r="153" spans="1:1" x14ac:dyDescent="0.4">
      <c r="A153">
        <v>17</v>
      </c>
    </row>
    <row r="154" spans="1:1" x14ac:dyDescent="0.4">
      <c r="A154">
        <v>18</v>
      </c>
    </row>
    <row r="155" spans="1:1" x14ac:dyDescent="0.4">
      <c r="A155">
        <v>19</v>
      </c>
    </row>
    <row r="156" spans="1:1" x14ac:dyDescent="0.4">
      <c r="A156">
        <v>20</v>
      </c>
    </row>
    <row r="157" spans="1:1" x14ac:dyDescent="0.4">
      <c r="A157">
        <v>21</v>
      </c>
    </row>
    <row r="158" spans="1:1" x14ac:dyDescent="0.4">
      <c r="A158">
        <v>22</v>
      </c>
    </row>
    <row r="159" spans="1:1" x14ac:dyDescent="0.4">
      <c r="A159">
        <v>23</v>
      </c>
    </row>
    <row r="160" spans="1:1" x14ac:dyDescent="0.4">
      <c r="A160">
        <v>24</v>
      </c>
    </row>
    <row r="161" spans="1:7" x14ac:dyDescent="0.4">
      <c r="A161">
        <v>25</v>
      </c>
    </row>
    <row r="162" spans="1:7" x14ac:dyDescent="0.4">
      <c r="A162">
        <v>26</v>
      </c>
    </row>
    <row r="163" spans="1:7" x14ac:dyDescent="0.4">
      <c r="A163">
        <v>27</v>
      </c>
    </row>
    <row r="164" spans="1:7" x14ac:dyDescent="0.4">
      <c r="A164">
        <v>28</v>
      </c>
    </row>
    <row r="165" spans="1:7" x14ac:dyDescent="0.4">
      <c r="A165">
        <v>29</v>
      </c>
    </row>
    <row r="166" spans="1:7" x14ac:dyDescent="0.4">
      <c r="A166">
        <v>30</v>
      </c>
    </row>
    <row r="167" spans="1:7" x14ac:dyDescent="0.4">
      <c r="A167" s="16" t="s">
        <v>170</v>
      </c>
      <c r="B167" s="17" t="str" cm="1">
        <f t="array" ref="B167">IFERROR(INDEX(B137:B166, _xlfn.MODE.MULT(IF(B137:B166&lt;&gt;"", MATCH(B137:B166, B137:B166, 0)))), "")</f>
        <v/>
      </c>
      <c r="C167" s="17" t="str" cm="1">
        <f t="array" ref="C167">IFERROR(INDEX(C137:C166, _xlfn.MODE.MULT(IF(C137:C166&lt;&gt;"", MATCH(C137:C166, C137:C166, 0)))), "")</f>
        <v/>
      </c>
      <c r="D167" s="17" t="str" cm="1">
        <f t="array" ref="D167">IFERROR(INDEX(D137:D166, _xlfn.MODE.MULT(IF(D137:D166&lt;&gt;"", MATCH(D137:D166, D137:D166, 0)))), "")</f>
        <v/>
      </c>
      <c r="E167" s="17" t="str" cm="1">
        <f t="array" ref="E167">IFERROR(INDEX(E137:E166, _xlfn.MODE.MULT(IF(E137:E166&lt;&gt;"", MATCH(E137:E166, E137:E166, 0)))), "")</f>
        <v/>
      </c>
      <c r="F167" s="17" t="str" cm="1">
        <f t="array" ref="F167">IFERROR(INDEX(F137:F166, _xlfn.MODE.MULT(IF(F137:F166&lt;&gt;"", MATCH(F137:F166, F137:F166, 0)))), "")</f>
        <v/>
      </c>
      <c r="G167" s="17" t="str" cm="1">
        <f t="array" ref="G167">IFERROR(INDEX(G137:G166, _xlfn.MODE.MULT(IF(G137:G166&lt;&gt;"", MATCH(G137:G166, G137:G166, 0)))), "")</f>
        <v/>
      </c>
    </row>
  </sheetData>
  <phoneticPr fontId="3"/>
  <dataValidations count="24">
    <dataValidation type="list" allowBlank="1" showInputMessage="1" showErrorMessage="1" sqref="G137:G166" xr:uid="{67450F7C-922E-4EB3-9637-1196977A7F22}">
      <formula1>INDIRECT("DENOISE_" &amp; $B$135)</formula1>
    </dataValidation>
    <dataValidation type="list" allowBlank="1" showInputMessage="1" showErrorMessage="1" sqref="F137:F166" xr:uid="{C904C41B-0C8D-4C76-980E-2AF43CE76B4C}">
      <formula1>INDIRECT("RECON_" &amp; $B$135)</formula1>
    </dataValidation>
    <dataValidation type="list" allowBlank="1" showInputMessage="1" showErrorMessage="1" sqref="C137:C166" xr:uid="{C6952B83-37B8-49ED-A756-19CECF174370}">
      <formula1>INDIRECT("MODE_" &amp; $B$135)</formula1>
    </dataValidation>
    <dataValidation type="list" allowBlank="1" showInputMessage="1" showErrorMessage="1" sqref="B137:B166" xr:uid="{E45EC914-E376-4668-8F85-B40E6D9D4D62}">
      <formula1>INDIRECT("KV_" &amp; $B$135)</formula1>
    </dataValidation>
    <dataValidation type="list" allowBlank="1" showInputMessage="1" showErrorMessage="1" sqref="G104:G133" xr:uid="{D5F658E9-5A42-4F28-A64F-3533364F8228}">
      <formula1>INDIRECT("DENOISE_" &amp; $B$102)</formula1>
    </dataValidation>
    <dataValidation type="list" allowBlank="1" showInputMessage="1" showErrorMessage="1" sqref="F104:F133" xr:uid="{7F05774E-0F1D-49F8-AD30-CF8626B990EF}">
      <formula1>INDIRECT("RECON_" &amp; $B$102)</formula1>
    </dataValidation>
    <dataValidation type="list" allowBlank="1" showInputMessage="1" showErrorMessage="1" sqref="C104:C133" xr:uid="{C31CB68C-D432-4F35-A447-2DB8EC3B2D39}">
      <formula1>INDIRECT("MODE_" &amp; $B$102)</formula1>
    </dataValidation>
    <dataValidation type="list" allowBlank="1" showInputMessage="1" showErrorMessage="1" sqref="B104:B133" xr:uid="{91C4575F-4C5F-40AA-B412-CA0051C502E1}">
      <formula1>INDIRECT("KV_" &amp; $B$102)</formula1>
    </dataValidation>
    <dataValidation type="list" allowBlank="1" showInputMessage="1" showErrorMessage="1" sqref="G71:G100" xr:uid="{0EE10B22-0D8A-4C15-9267-6AB49B8FA41E}">
      <formula1>INDIRECT("DENOISE_" &amp; $B$69)</formula1>
    </dataValidation>
    <dataValidation type="list" allowBlank="1" showInputMessage="1" showErrorMessage="1" sqref="F71:F100" xr:uid="{266AD6BB-83F2-464B-BCA2-72C6BDBA4851}">
      <formula1>INDIRECT("RECON_" &amp; $B$69)</formula1>
    </dataValidation>
    <dataValidation type="list" allowBlank="1" showInputMessage="1" showErrorMessage="1" sqref="E5:E34 E38:E67 E71:E100 E104:E133 E137:E166" xr:uid="{5BBAAFEF-11F3-4531-99AD-CF9A0A0B8EA3}">
      <formula1>AEC</formula1>
    </dataValidation>
    <dataValidation type="list" allowBlank="1" showInputMessage="1" showErrorMessage="1" sqref="C71:C100" xr:uid="{F5A3FDF8-3B1E-40A9-8820-0D3AD28FDDC9}">
      <formula1>INDIRECT("MODE_" &amp; $B$69)</formula1>
    </dataValidation>
    <dataValidation type="list" allowBlank="1" showInputMessage="1" showErrorMessage="1" sqref="B71:B100" xr:uid="{CEBD7333-7D2F-44D3-8342-72992D3CCC4F}">
      <formula1>INDIRECT("KV_" &amp; $B$69)</formula1>
    </dataValidation>
    <dataValidation type="list" allowBlank="1" showInputMessage="1" showErrorMessage="1" sqref="G38:G67" xr:uid="{6233F919-5990-4AD9-9EFA-11A00276BA64}">
      <formula1>INDIRECT("DENOISE_" &amp; $B$36)</formula1>
    </dataValidation>
    <dataValidation type="list" allowBlank="1" showInputMessage="1" showErrorMessage="1" sqref="F38:F67" xr:uid="{4D25D1CF-CD56-4011-921A-CF748D699927}">
      <formula1>INDIRECT("RECON_" &amp; $B$36)</formula1>
    </dataValidation>
    <dataValidation type="list" allowBlank="1" showInputMessage="1" showErrorMessage="1" sqref="C38:C67" xr:uid="{ACAA9017-1684-434A-BC2F-E5F566C87E9A}">
      <formula1>INDIRECT("MODE_" &amp; $B$36)</formula1>
    </dataValidation>
    <dataValidation type="list" allowBlank="1" showInputMessage="1" showErrorMessage="1" sqref="B38:B67" xr:uid="{D602C796-465D-47E0-92F5-F70D4645DFA0}">
      <formula1>INDIRECT("KV_" &amp; $B$36)</formula1>
    </dataValidation>
    <dataValidation type="list" allowBlank="1" showInputMessage="1" showErrorMessage="1" sqref="G5:G34" xr:uid="{2CB2C4D3-CE1F-4F74-B6FD-CF2BDC71E5D4}">
      <formula1>INDIRECT("DENOISE_" &amp; $B$3)</formula1>
    </dataValidation>
    <dataValidation type="list" allowBlank="1" showInputMessage="1" showErrorMessage="1" sqref="F5:F34" xr:uid="{63BD15F3-CAA6-4864-AD06-E7C4E7930B60}">
      <formula1>INDIRECT("RECON_" &amp; $B$3)</formula1>
    </dataValidation>
    <dataValidation type="list" allowBlank="1" showInputMessage="1" showErrorMessage="1" sqref="D5:D34 D38:D67 D71:D100 D104:D133 D137:D166" xr:uid="{2694831B-AFBF-4B4E-A6CA-95E2A6365FF4}">
      <formula1>ビーム幅</formula1>
    </dataValidation>
    <dataValidation type="list" allowBlank="1" showInputMessage="1" showErrorMessage="1" sqref="C5:C34" xr:uid="{980C9345-A13D-4F7A-B470-C21F2B808F62}">
      <formula1>INDIRECT("MODE_" &amp; $B$3)</formula1>
    </dataValidation>
    <dataValidation type="list" allowBlank="1" showInputMessage="1" showErrorMessage="1" sqref="B5:B34" xr:uid="{A5B58E0E-7F91-41B1-AB12-DC821B1B4E43}">
      <formula1>INDIRECT("KV_" &amp; $B$3)</formula1>
    </dataValidation>
    <dataValidation type="decimal" operator="lessThanOrEqual" allowBlank="1" showInputMessage="1" showErrorMessage="1" error="200以下の数値のみ入力" sqref="H1:H1048576" xr:uid="{3B5486BD-20C7-48A8-8968-156FBAC2AD48}">
      <formula1>200</formula1>
    </dataValidation>
    <dataValidation type="decimal" imeMode="off" operator="lessThanOrEqual" allowBlank="1" showInputMessage="1" showErrorMessage="1" error="2000以下の数値のみ入力" sqref="I1:I1048576" xr:uid="{9740EBF0-290A-4B3A-9871-6C0A5408E6D8}">
      <formula1>2000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0"/>
  <dimension ref="A1:I167"/>
  <sheetViews>
    <sheetView workbookViewId="0"/>
  </sheetViews>
  <sheetFormatPr defaultColWidth="8.875" defaultRowHeight="18.75" x14ac:dyDescent="0.4"/>
  <cols>
    <col min="1" max="1" width="18.625" style="8" bestFit="1" customWidth="1"/>
    <col min="2" max="9" width="12.625" style="8" customWidth="1"/>
  </cols>
  <sheetData>
    <row r="1" spans="1:9" x14ac:dyDescent="0.4">
      <c r="A1" s="1" t="s">
        <v>91</v>
      </c>
    </row>
    <row r="3" spans="1:9" x14ac:dyDescent="0.4">
      <c r="A3" t="s">
        <v>13</v>
      </c>
      <c r="B3" s="3" t="str">
        <f>'1.使用装置'!B8</f>
        <v>SIEMENS</v>
      </c>
    </row>
    <row r="4" spans="1:9" x14ac:dyDescent="0.4">
      <c r="A4" s="4" t="s">
        <v>82</v>
      </c>
      <c r="B4" s="4" t="s">
        <v>83</v>
      </c>
      <c r="C4" s="4" t="s">
        <v>84</v>
      </c>
      <c r="D4" s="4" t="s">
        <v>38</v>
      </c>
      <c r="E4" s="4" t="s">
        <v>85</v>
      </c>
      <c r="F4" s="4" t="s">
        <v>86</v>
      </c>
      <c r="G4" s="4" t="s">
        <v>87</v>
      </c>
      <c r="H4" s="4" t="s">
        <v>88</v>
      </c>
      <c r="I4" s="4" t="s">
        <v>89</v>
      </c>
    </row>
    <row r="5" spans="1:9" x14ac:dyDescent="0.4">
      <c r="A5">
        <v>1</v>
      </c>
    </row>
    <row r="6" spans="1:9" x14ac:dyDescent="0.4">
      <c r="A6">
        <v>2</v>
      </c>
    </row>
    <row r="7" spans="1:9" x14ac:dyDescent="0.4">
      <c r="A7">
        <v>3</v>
      </c>
    </row>
    <row r="8" spans="1:9" x14ac:dyDescent="0.4">
      <c r="A8">
        <v>4</v>
      </c>
    </row>
    <row r="9" spans="1:9" x14ac:dyDescent="0.4">
      <c r="A9">
        <v>5</v>
      </c>
    </row>
    <row r="10" spans="1:9" x14ac:dyDescent="0.4">
      <c r="A10">
        <v>6</v>
      </c>
    </row>
    <row r="11" spans="1:9" x14ac:dyDescent="0.4">
      <c r="A11">
        <v>7</v>
      </c>
    </row>
    <row r="12" spans="1:9" x14ac:dyDescent="0.4">
      <c r="A12">
        <v>8</v>
      </c>
    </row>
    <row r="13" spans="1:9" x14ac:dyDescent="0.4">
      <c r="A13">
        <v>9</v>
      </c>
    </row>
    <row r="14" spans="1:9" x14ac:dyDescent="0.4">
      <c r="A14">
        <v>10</v>
      </c>
    </row>
    <row r="15" spans="1:9" x14ac:dyDescent="0.4">
      <c r="A15">
        <v>11</v>
      </c>
    </row>
    <row r="16" spans="1:9" x14ac:dyDescent="0.4">
      <c r="A16">
        <v>12</v>
      </c>
    </row>
    <row r="17" spans="1:1" x14ac:dyDescent="0.4">
      <c r="A17">
        <v>13</v>
      </c>
    </row>
    <row r="18" spans="1:1" x14ac:dyDescent="0.4">
      <c r="A18">
        <v>14</v>
      </c>
    </row>
    <row r="19" spans="1:1" x14ac:dyDescent="0.4">
      <c r="A19">
        <v>15</v>
      </c>
    </row>
    <row r="20" spans="1:1" x14ac:dyDescent="0.4">
      <c r="A20">
        <v>16</v>
      </c>
    </row>
    <row r="21" spans="1:1" x14ac:dyDescent="0.4">
      <c r="A21">
        <v>17</v>
      </c>
    </row>
    <row r="22" spans="1:1" x14ac:dyDescent="0.4">
      <c r="A22">
        <v>18</v>
      </c>
    </row>
    <row r="23" spans="1:1" x14ac:dyDescent="0.4">
      <c r="A23">
        <v>19</v>
      </c>
    </row>
    <row r="24" spans="1:1" x14ac:dyDescent="0.4">
      <c r="A24">
        <v>20</v>
      </c>
    </row>
    <row r="25" spans="1:1" x14ac:dyDescent="0.4">
      <c r="A25">
        <v>21</v>
      </c>
    </row>
    <row r="26" spans="1:1" x14ac:dyDescent="0.4">
      <c r="A26">
        <v>22</v>
      </c>
    </row>
    <row r="27" spans="1:1" x14ac:dyDescent="0.4">
      <c r="A27">
        <v>23</v>
      </c>
    </row>
    <row r="28" spans="1:1" x14ac:dyDescent="0.4">
      <c r="A28">
        <v>24</v>
      </c>
    </row>
    <row r="29" spans="1:1" x14ac:dyDescent="0.4">
      <c r="A29">
        <v>25</v>
      </c>
    </row>
    <row r="30" spans="1:1" x14ac:dyDescent="0.4">
      <c r="A30">
        <v>26</v>
      </c>
    </row>
    <row r="31" spans="1:1" x14ac:dyDescent="0.4">
      <c r="A31">
        <v>27</v>
      </c>
    </row>
    <row r="32" spans="1:1" x14ac:dyDescent="0.4">
      <c r="A32">
        <v>28</v>
      </c>
    </row>
    <row r="33" spans="1:9" x14ac:dyDescent="0.4">
      <c r="A33">
        <v>29</v>
      </c>
    </row>
    <row r="34" spans="1:9" x14ac:dyDescent="0.4">
      <c r="A34">
        <v>30</v>
      </c>
    </row>
    <row r="35" spans="1:9" x14ac:dyDescent="0.4">
      <c r="A35" s="16" t="s">
        <v>170</v>
      </c>
      <c r="B35" s="17" t="str" cm="1">
        <f t="array" ref="B35">IFERROR(INDEX(B5:B34, _xlfn.MODE.MULT(IF(B5:B34&lt;&gt;"", MATCH(B5:B34, B5:B34, 0)))), "")</f>
        <v/>
      </c>
      <c r="C35" s="17" t="str" cm="1">
        <f t="array" ref="C35">IFERROR(INDEX(C5:C34, _xlfn.MODE.MULT(IF(C5:C34&lt;&gt;"", MATCH(C5:C34, C5:C34, 0)))), "")</f>
        <v/>
      </c>
      <c r="D35" s="17" t="str" cm="1">
        <f t="array" ref="D35">IFERROR(INDEX(D5:D34, _xlfn.MODE.MULT(IF(D5:D34&lt;&gt;"", MATCH(D5:D34, D5:D34, 0)))), "")</f>
        <v/>
      </c>
      <c r="E35" s="17" t="str" cm="1">
        <f t="array" ref="E35">IFERROR(INDEX(E5:E34, _xlfn.MODE.MULT(IF(E5:E34&lt;&gt;"", MATCH(E5:E34, E5:E34, 0)))), "")</f>
        <v/>
      </c>
      <c r="F35" s="17" t="str" cm="1">
        <f t="array" ref="F35">IFERROR(INDEX(F5:F34, _xlfn.MODE.MULT(IF(F5:F34&lt;&gt;"", MATCH(F5:F34, F5:F34, 0)))), "")</f>
        <v/>
      </c>
      <c r="G35" s="17" t="str" cm="1">
        <f t="array" ref="G35">IFERROR(INDEX(G5:G34, _xlfn.MODE.MULT(IF(G5:G34&lt;&gt;"", MATCH(G5:G34, G5:G34, 0)))), "")</f>
        <v/>
      </c>
    </row>
    <row r="36" spans="1:9" x14ac:dyDescent="0.4">
      <c r="A36" t="s">
        <v>18</v>
      </c>
      <c r="B36" s="3" t="str">
        <f>'1.使用装置'!B9</f>
        <v>GE</v>
      </c>
    </row>
    <row r="37" spans="1:9" x14ac:dyDescent="0.4">
      <c r="A37" s="4" t="s">
        <v>82</v>
      </c>
      <c r="B37" s="4" t="s">
        <v>83</v>
      </c>
      <c r="C37" s="4" t="s">
        <v>84</v>
      </c>
      <c r="D37" s="4" t="s">
        <v>38</v>
      </c>
      <c r="E37" s="4" t="s">
        <v>85</v>
      </c>
      <c r="F37" s="4" t="s">
        <v>86</v>
      </c>
      <c r="G37" s="4" t="s">
        <v>87</v>
      </c>
      <c r="H37" s="4" t="s">
        <v>88</v>
      </c>
      <c r="I37" s="4" t="s">
        <v>89</v>
      </c>
    </row>
    <row r="38" spans="1:9" x14ac:dyDescent="0.4">
      <c r="A38">
        <v>1</v>
      </c>
    </row>
    <row r="39" spans="1:9" x14ac:dyDescent="0.4">
      <c r="A39">
        <v>2</v>
      </c>
    </row>
    <row r="40" spans="1:9" x14ac:dyDescent="0.4">
      <c r="A40">
        <v>3</v>
      </c>
    </row>
    <row r="41" spans="1:9" x14ac:dyDescent="0.4">
      <c r="A41">
        <v>4</v>
      </c>
    </row>
    <row r="42" spans="1:9" x14ac:dyDescent="0.4">
      <c r="A42">
        <v>5</v>
      </c>
    </row>
    <row r="43" spans="1:9" x14ac:dyDescent="0.4">
      <c r="A43">
        <v>6</v>
      </c>
    </row>
    <row r="44" spans="1:9" x14ac:dyDescent="0.4">
      <c r="A44">
        <v>7</v>
      </c>
    </row>
    <row r="45" spans="1:9" x14ac:dyDescent="0.4">
      <c r="A45">
        <v>8</v>
      </c>
    </row>
    <row r="46" spans="1:9" x14ac:dyDescent="0.4">
      <c r="A46">
        <v>9</v>
      </c>
    </row>
    <row r="47" spans="1:9" x14ac:dyDescent="0.4">
      <c r="A47">
        <v>10</v>
      </c>
    </row>
    <row r="48" spans="1:9" x14ac:dyDescent="0.4">
      <c r="A48">
        <v>11</v>
      </c>
    </row>
    <row r="49" spans="1:1" x14ac:dyDescent="0.4">
      <c r="A49">
        <v>12</v>
      </c>
    </row>
    <row r="50" spans="1:1" x14ac:dyDescent="0.4">
      <c r="A50">
        <v>13</v>
      </c>
    </row>
    <row r="51" spans="1:1" x14ac:dyDescent="0.4">
      <c r="A51">
        <v>14</v>
      </c>
    </row>
    <row r="52" spans="1:1" x14ac:dyDescent="0.4">
      <c r="A52">
        <v>15</v>
      </c>
    </row>
    <row r="53" spans="1:1" x14ac:dyDescent="0.4">
      <c r="A53">
        <v>16</v>
      </c>
    </row>
    <row r="54" spans="1:1" x14ac:dyDescent="0.4">
      <c r="A54">
        <v>17</v>
      </c>
    </row>
    <row r="55" spans="1:1" x14ac:dyDescent="0.4">
      <c r="A55">
        <v>18</v>
      </c>
    </row>
    <row r="56" spans="1:1" x14ac:dyDescent="0.4">
      <c r="A56">
        <v>19</v>
      </c>
    </row>
    <row r="57" spans="1:1" x14ac:dyDescent="0.4">
      <c r="A57">
        <v>20</v>
      </c>
    </row>
    <row r="58" spans="1:1" x14ac:dyDescent="0.4">
      <c r="A58">
        <v>21</v>
      </c>
    </row>
    <row r="59" spans="1:1" x14ac:dyDescent="0.4">
      <c r="A59">
        <v>22</v>
      </c>
    </row>
    <row r="60" spans="1:1" x14ac:dyDescent="0.4">
      <c r="A60">
        <v>23</v>
      </c>
    </row>
    <row r="61" spans="1:1" x14ac:dyDescent="0.4">
      <c r="A61">
        <v>24</v>
      </c>
    </row>
    <row r="62" spans="1:1" x14ac:dyDescent="0.4">
      <c r="A62">
        <v>25</v>
      </c>
    </row>
    <row r="63" spans="1:1" x14ac:dyDescent="0.4">
      <c r="A63">
        <v>26</v>
      </c>
    </row>
    <row r="64" spans="1:1" x14ac:dyDescent="0.4">
      <c r="A64">
        <v>27</v>
      </c>
    </row>
    <row r="65" spans="1:9" x14ac:dyDescent="0.4">
      <c r="A65">
        <v>28</v>
      </c>
    </row>
    <row r="66" spans="1:9" x14ac:dyDescent="0.4">
      <c r="A66">
        <v>29</v>
      </c>
    </row>
    <row r="67" spans="1:9" x14ac:dyDescent="0.4">
      <c r="A67">
        <v>30</v>
      </c>
    </row>
    <row r="68" spans="1:9" x14ac:dyDescent="0.4">
      <c r="A68" s="16" t="s">
        <v>170</v>
      </c>
      <c r="B68" s="17" t="str" cm="1">
        <f t="array" ref="B68">IFERROR(INDEX(B38:B67, _xlfn.MODE.MULT(IF(B38:B67&lt;&gt;"", MATCH(B38:B67, B38:B67, 0)))), "")</f>
        <v/>
      </c>
      <c r="C68" s="17" t="str" cm="1">
        <f t="array" ref="C68">IFERROR(INDEX(C38:C67, _xlfn.MODE.MULT(IF(C38:C67&lt;&gt;"", MATCH(C38:C67, C38:C67, 0)))), "")</f>
        <v/>
      </c>
      <c r="D68" s="17" t="str" cm="1">
        <f t="array" ref="D68">IFERROR(INDEX(D38:D67, _xlfn.MODE.MULT(IF(D38:D67&lt;&gt;"", MATCH(D38:D67, D38:D67, 0)))), "")</f>
        <v/>
      </c>
      <c r="E68" s="17" t="str" cm="1">
        <f t="array" ref="E68">IFERROR(INDEX(E38:E67, _xlfn.MODE.MULT(IF(E38:E67&lt;&gt;"", MATCH(E38:E67, E38:E67, 0)))), "")</f>
        <v/>
      </c>
      <c r="F68" s="17" t="str" cm="1">
        <f t="array" ref="F68">IFERROR(INDEX(F38:F67, _xlfn.MODE.MULT(IF(F38:F67&lt;&gt;"", MATCH(F38:F67, F38:F67, 0)))), "")</f>
        <v/>
      </c>
      <c r="G68" s="17" t="str" cm="1">
        <f t="array" ref="G68">IFERROR(INDEX(G38:G67, _xlfn.MODE.MULT(IF(G38:G67&lt;&gt;"", MATCH(G38:G67, G38:G67, 0)))), "")</f>
        <v/>
      </c>
    </row>
    <row r="69" spans="1:9" x14ac:dyDescent="0.4">
      <c r="A69" t="s">
        <v>22</v>
      </c>
      <c r="B69" s="3" t="str">
        <f>'1.使用装置'!B10</f>
        <v>GE</v>
      </c>
    </row>
    <row r="70" spans="1:9" x14ac:dyDescent="0.4">
      <c r="A70" s="4" t="s">
        <v>82</v>
      </c>
      <c r="B70" s="4" t="s">
        <v>83</v>
      </c>
      <c r="C70" s="4" t="s">
        <v>84</v>
      </c>
      <c r="D70" s="4" t="s">
        <v>38</v>
      </c>
      <c r="E70" s="4" t="s">
        <v>85</v>
      </c>
      <c r="F70" s="4" t="s">
        <v>86</v>
      </c>
      <c r="G70" s="4" t="s">
        <v>87</v>
      </c>
      <c r="H70" s="4" t="s">
        <v>88</v>
      </c>
      <c r="I70" s="4" t="s">
        <v>89</v>
      </c>
    </row>
    <row r="71" spans="1:9" x14ac:dyDescent="0.4">
      <c r="A71">
        <v>1</v>
      </c>
    </row>
    <row r="72" spans="1:9" x14ac:dyDescent="0.4">
      <c r="A72">
        <v>2</v>
      </c>
    </row>
    <row r="73" spans="1:9" x14ac:dyDescent="0.4">
      <c r="A73">
        <v>3</v>
      </c>
    </row>
    <row r="74" spans="1:9" x14ac:dyDescent="0.4">
      <c r="A74">
        <v>4</v>
      </c>
    </row>
    <row r="75" spans="1:9" x14ac:dyDescent="0.4">
      <c r="A75">
        <v>5</v>
      </c>
    </row>
    <row r="76" spans="1:9" x14ac:dyDescent="0.4">
      <c r="A76">
        <v>6</v>
      </c>
    </row>
    <row r="77" spans="1:9" x14ac:dyDescent="0.4">
      <c r="A77">
        <v>7</v>
      </c>
    </row>
    <row r="78" spans="1:9" x14ac:dyDescent="0.4">
      <c r="A78">
        <v>8</v>
      </c>
    </row>
    <row r="79" spans="1:9" x14ac:dyDescent="0.4">
      <c r="A79">
        <v>9</v>
      </c>
    </row>
    <row r="80" spans="1:9" x14ac:dyDescent="0.4">
      <c r="A80">
        <v>10</v>
      </c>
    </row>
    <row r="81" spans="1:1" x14ac:dyDescent="0.4">
      <c r="A81">
        <v>11</v>
      </c>
    </row>
    <row r="82" spans="1:1" x14ac:dyDescent="0.4">
      <c r="A82">
        <v>12</v>
      </c>
    </row>
    <row r="83" spans="1:1" x14ac:dyDescent="0.4">
      <c r="A83">
        <v>13</v>
      </c>
    </row>
    <row r="84" spans="1:1" x14ac:dyDescent="0.4">
      <c r="A84">
        <v>14</v>
      </c>
    </row>
    <row r="85" spans="1:1" x14ac:dyDescent="0.4">
      <c r="A85">
        <v>15</v>
      </c>
    </row>
    <row r="86" spans="1:1" x14ac:dyDescent="0.4">
      <c r="A86">
        <v>16</v>
      </c>
    </row>
    <row r="87" spans="1:1" x14ac:dyDescent="0.4">
      <c r="A87">
        <v>17</v>
      </c>
    </row>
    <row r="88" spans="1:1" x14ac:dyDescent="0.4">
      <c r="A88">
        <v>18</v>
      </c>
    </row>
    <row r="89" spans="1:1" x14ac:dyDescent="0.4">
      <c r="A89">
        <v>19</v>
      </c>
    </row>
    <row r="90" spans="1:1" x14ac:dyDescent="0.4">
      <c r="A90">
        <v>20</v>
      </c>
    </row>
    <row r="91" spans="1:1" x14ac:dyDescent="0.4">
      <c r="A91">
        <v>21</v>
      </c>
    </row>
    <row r="92" spans="1:1" x14ac:dyDescent="0.4">
      <c r="A92">
        <v>22</v>
      </c>
    </row>
    <row r="93" spans="1:1" x14ac:dyDescent="0.4">
      <c r="A93">
        <v>23</v>
      </c>
    </row>
    <row r="94" spans="1:1" x14ac:dyDescent="0.4">
      <c r="A94">
        <v>24</v>
      </c>
    </row>
    <row r="95" spans="1:1" x14ac:dyDescent="0.4">
      <c r="A95">
        <v>25</v>
      </c>
    </row>
    <row r="96" spans="1:1" x14ac:dyDescent="0.4">
      <c r="A96">
        <v>26</v>
      </c>
    </row>
    <row r="97" spans="1:9" x14ac:dyDescent="0.4">
      <c r="A97">
        <v>27</v>
      </c>
    </row>
    <row r="98" spans="1:9" x14ac:dyDescent="0.4">
      <c r="A98">
        <v>28</v>
      </c>
    </row>
    <row r="99" spans="1:9" x14ac:dyDescent="0.4">
      <c r="A99">
        <v>29</v>
      </c>
    </row>
    <row r="100" spans="1:9" x14ac:dyDescent="0.4">
      <c r="A100">
        <v>30</v>
      </c>
    </row>
    <row r="101" spans="1:9" x14ac:dyDescent="0.4">
      <c r="A101" s="16" t="s">
        <v>170</v>
      </c>
      <c r="B101" s="17" t="str" cm="1">
        <f t="array" ref="B101">IFERROR(INDEX(B71:B100, _xlfn.MODE.MULT(IF(B71:B100&lt;&gt;"", MATCH(B71:B100, B71:B100, 0)))), "")</f>
        <v/>
      </c>
      <c r="C101" s="17" t="str" cm="1">
        <f t="array" ref="C101">IFERROR(INDEX(C71:C100, _xlfn.MODE.MULT(IF(C71:C100&lt;&gt;"", MATCH(C71:C100, C71:C100, 0)))), "")</f>
        <v/>
      </c>
      <c r="D101" s="17" t="str" cm="1">
        <f t="array" ref="D101">IFERROR(INDEX(D71:D100, _xlfn.MODE.MULT(IF(D71:D100&lt;&gt;"", MATCH(D71:D100, D71:D100, 0)))), "")</f>
        <v/>
      </c>
      <c r="E101" s="17" t="str" cm="1">
        <f t="array" ref="E101">IFERROR(INDEX(E71:E100, _xlfn.MODE.MULT(IF(E71:E100&lt;&gt;"", MATCH(E71:E100, E71:E100, 0)))), "")</f>
        <v/>
      </c>
      <c r="F101" s="17" t="str" cm="1">
        <f t="array" ref="F101">IFERROR(INDEX(F71:F100, _xlfn.MODE.MULT(IF(F71:F100&lt;&gt;"", MATCH(F71:F100, F71:F100, 0)))), "")</f>
        <v/>
      </c>
      <c r="G101" s="17" t="str" cm="1">
        <f t="array" ref="G101">IFERROR(INDEX(G71:G100, _xlfn.MODE.MULT(IF(G71:G100&lt;&gt;"", MATCH(G71:G100, G71:G100, 0)))), "")</f>
        <v/>
      </c>
    </row>
    <row r="102" spans="1:9" x14ac:dyDescent="0.4">
      <c r="A102" t="s">
        <v>26</v>
      </c>
      <c r="B102" s="3" t="str">
        <f>'1.使用装置'!B11</f>
        <v>SIEMENS</v>
      </c>
    </row>
    <row r="103" spans="1:9" x14ac:dyDescent="0.4">
      <c r="A103" s="4" t="s">
        <v>82</v>
      </c>
      <c r="B103" s="4" t="s">
        <v>83</v>
      </c>
      <c r="C103" s="4" t="s">
        <v>84</v>
      </c>
      <c r="D103" s="4" t="s">
        <v>38</v>
      </c>
      <c r="E103" s="4" t="s">
        <v>85</v>
      </c>
      <c r="F103" s="4" t="s">
        <v>86</v>
      </c>
      <c r="G103" s="4" t="s">
        <v>87</v>
      </c>
      <c r="H103" s="4" t="s">
        <v>88</v>
      </c>
      <c r="I103" s="4" t="s">
        <v>89</v>
      </c>
    </row>
    <row r="104" spans="1:9" x14ac:dyDescent="0.4">
      <c r="A104">
        <v>1</v>
      </c>
    </row>
    <row r="105" spans="1:9" x14ac:dyDescent="0.4">
      <c r="A105">
        <v>2</v>
      </c>
    </row>
    <row r="106" spans="1:9" x14ac:dyDescent="0.4">
      <c r="A106">
        <v>3</v>
      </c>
    </row>
    <row r="107" spans="1:9" x14ac:dyDescent="0.4">
      <c r="A107">
        <v>4</v>
      </c>
    </row>
    <row r="108" spans="1:9" x14ac:dyDescent="0.4">
      <c r="A108">
        <v>5</v>
      </c>
    </row>
    <row r="109" spans="1:9" x14ac:dyDescent="0.4">
      <c r="A109">
        <v>6</v>
      </c>
    </row>
    <row r="110" spans="1:9" x14ac:dyDescent="0.4">
      <c r="A110">
        <v>7</v>
      </c>
    </row>
    <row r="111" spans="1:9" x14ac:dyDescent="0.4">
      <c r="A111">
        <v>8</v>
      </c>
    </row>
    <row r="112" spans="1:9" x14ac:dyDescent="0.4">
      <c r="A112">
        <v>9</v>
      </c>
    </row>
    <row r="113" spans="1:1" x14ac:dyDescent="0.4">
      <c r="A113">
        <v>10</v>
      </c>
    </row>
    <row r="114" spans="1:1" x14ac:dyDescent="0.4">
      <c r="A114">
        <v>11</v>
      </c>
    </row>
    <row r="115" spans="1:1" x14ac:dyDescent="0.4">
      <c r="A115">
        <v>12</v>
      </c>
    </row>
    <row r="116" spans="1:1" x14ac:dyDescent="0.4">
      <c r="A116">
        <v>13</v>
      </c>
    </row>
    <row r="117" spans="1:1" x14ac:dyDescent="0.4">
      <c r="A117">
        <v>14</v>
      </c>
    </row>
    <row r="118" spans="1:1" x14ac:dyDescent="0.4">
      <c r="A118">
        <v>15</v>
      </c>
    </row>
    <row r="119" spans="1:1" x14ac:dyDescent="0.4">
      <c r="A119">
        <v>16</v>
      </c>
    </row>
    <row r="120" spans="1:1" x14ac:dyDescent="0.4">
      <c r="A120">
        <v>17</v>
      </c>
    </row>
    <row r="121" spans="1:1" x14ac:dyDescent="0.4">
      <c r="A121">
        <v>18</v>
      </c>
    </row>
    <row r="122" spans="1:1" x14ac:dyDescent="0.4">
      <c r="A122">
        <v>19</v>
      </c>
    </row>
    <row r="123" spans="1:1" x14ac:dyDescent="0.4">
      <c r="A123">
        <v>20</v>
      </c>
    </row>
    <row r="124" spans="1:1" x14ac:dyDescent="0.4">
      <c r="A124">
        <v>21</v>
      </c>
    </row>
    <row r="125" spans="1:1" x14ac:dyDescent="0.4">
      <c r="A125">
        <v>22</v>
      </c>
    </row>
    <row r="126" spans="1:1" x14ac:dyDescent="0.4">
      <c r="A126">
        <v>23</v>
      </c>
    </row>
    <row r="127" spans="1:1" x14ac:dyDescent="0.4">
      <c r="A127">
        <v>24</v>
      </c>
    </row>
    <row r="128" spans="1:1" x14ac:dyDescent="0.4">
      <c r="A128">
        <v>25</v>
      </c>
    </row>
    <row r="129" spans="1:9" x14ac:dyDescent="0.4">
      <c r="A129">
        <v>26</v>
      </c>
    </row>
    <row r="130" spans="1:9" x14ac:dyDescent="0.4">
      <c r="A130">
        <v>27</v>
      </c>
    </row>
    <row r="131" spans="1:9" x14ac:dyDescent="0.4">
      <c r="A131">
        <v>28</v>
      </c>
    </row>
    <row r="132" spans="1:9" x14ac:dyDescent="0.4">
      <c r="A132">
        <v>29</v>
      </c>
    </row>
    <row r="133" spans="1:9" x14ac:dyDescent="0.4">
      <c r="A133">
        <v>30</v>
      </c>
    </row>
    <row r="134" spans="1:9" x14ac:dyDescent="0.4">
      <c r="A134" s="16" t="s">
        <v>170</v>
      </c>
      <c r="B134" s="17" t="str" cm="1">
        <f t="array" ref="B134">IFERROR(INDEX(B104:B133, _xlfn.MODE.MULT(IF(B104:B133&lt;&gt;"", MATCH(B104:B133, B104:B133, 0)))), "")</f>
        <v/>
      </c>
      <c r="C134" s="17" t="str" cm="1">
        <f t="array" ref="C134">IFERROR(INDEX(C104:C133, _xlfn.MODE.MULT(IF(C104:C133&lt;&gt;"", MATCH(C104:C133, C104:C133, 0)))), "")</f>
        <v/>
      </c>
      <c r="D134" s="17" t="str" cm="1">
        <f t="array" ref="D134">IFERROR(INDEX(D104:D133, _xlfn.MODE.MULT(IF(D104:D133&lt;&gt;"", MATCH(D104:D133, D104:D133, 0)))), "")</f>
        <v/>
      </c>
      <c r="E134" s="17" t="str" cm="1">
        <f t="array" ref="E134">IFERROR(INDEX(E104:E133, _xlfn.MODE.MULT(IF(E104:E133&lt;&gt;"", MATCH(E104:E133, E104:E133, 0)))), "")</f>
        <v/>
      </c>
      <c r="F134" s="17" t="str" cm="1">
        <f t="array" ref="F134">IFERROR(INDEX(F104:F133, _xlfn.MODE.MULT(IF(F104:F133&lt;&gt;"", MATCH(F104:F133, F104:F133, 0)))), "")</f>
        <v/>
      </c>
      <c r="G134" s="17" t="str" cm="1">
        <f t="array" ref="G134">IFERROR(INDEX(G104:G133, _xlfn.MODE.MULT(IF(G104:G133&lt;&gt;"", MATCH(G104:G133, G104:G133, 0)))), "")</f>
        <v/>
      </c>
    </row>
    <row r="135" spans="1:9" x14ac:dyDescent="0.4">
      <c r="A135" t="s">
        <v>29</v>
      </c>
      <c r="B135" s="3" t="str">
        <f>'1.使用装置'!B12</f>
        <v>GE</v>
      </c>
    </row>
    <row r="136" spans="1:9" x14ac:dyDescent="0.4">
      <c r="A136" s="4" t="s">
        <v>82</v>
      </c>
      <c r="B136" s="4" t="s">
        <v>83</v>
      </c>
      <c r="C136" s="4" t="s">
        <v>84</v>
      </c>
      <c r="D136" s="4" t="s">
        <v>38</v>
      </c>
      <c r="E136" s="4" t="s">
        <v>85</v>
      </c>
      <c r="F136" s="4" t="s">
        <v>86</v>
      </c>
      <c r="G136" s="4" t="s">
        <v>87</v>
      </c>
      <c r="H136" s="4" t="s">
        <v>88</v>
      </c>
      <c r="I136" s="4" t="s">
        <v>89</v>
      </c>
    </row>
    <row r="137" spans="1:9" x14ac:dyDescent="0.4">
      <c r="A137">
        <v>1</v>
      </c>
    </row>
    <row r="138" spans="1:9" x14ac:dyDescent="0.4">
      <c r="A138">
        <v>2</v>
      </c>
    </row>
    <row r="139" spans="1:9" x14ac:dyDescent="0.4">
      <c r="A139">
        <v>3</v>
      </c>
    </row>
    <row r="140" spans="1:9" x14ac:dyDescent="0.4">
      <c r="A140">
        <v>4</v>
      </c>
    </row>
    <row r="141" spans="1:9" x14ac:dyDescent="0.4">
      <c r="A141">
        <v>5</v>
      </c>
    </row>
    <row r="142" spans="1:9" x14ac:dyDescent="0.4">
      <c r="A142">
        <v>6</v>
      </c>
    </row>
    <row r="143" spans="1:9" x14ac:dyDescent="0.4">
      <c r="A143">
        <v>7</v>
      </c>
    </row>
    <row r="144" spans="1:9" x14ac:dyDescent="0.4">
      <c r="A144">
        <v>8</v>
      </c>
    </row>
    <row r="145" spans="1:1" x14ac:dyDescent="0.4">
      <c r="A145">
        <v>9</v>
      </c>
    </row>
    <row r="146" spans="1:1" x14ac:dyDescent="0.4">
      <c r="A146">
        <v>10</v>
      </c>
    </row>
    <row r="147" spans="1:1" x14ac:dyDescent="0.4">
      <c r="A147">
        <v>11</v>
      </c>
    </row>
    <row r="148" spans="1:1" x14ac:dyDescent="0.4">
      <c r="A148">
        <v>12</v>
      </c>
    </row>
    <row r="149" spans="1:1" x14ac:dyDescent="0.4">
      <c r="A149">
        <v>13</v>
      </c>
    </row>
    <row r="150" spans="1:1" x14ac:dyDescent="0.4">
      <c r="A150">
        <v>14</v>
      </c>
    </row>
    <row r="151" spans="1:1" x14ac:dyDescent="0.4">
      <c r="A151">
        <v>15</v>
      </c>
    </row>
    <row r="152" spans="1:1" x14ac:dyDescent="0.4">
      <c r="A152">
        <v>16</v>
      </c>
    </row>
    <row r="153" spans="1:1" x14ac:dyDescent="0.4">
      <c r="A153">
        <v>17</v>
      </c>
    </row>
    <row r="154" spans="1:1" x14ac:dyDescent="0.4">
      <c r="A154">
        <v>18</v>
      </c>
    </row>
    <row r="155" spans="1:1" x14ac:dyDescent="0.4">
      <c r="A155">
        <v>19</v>
      </c>
    </row>
    <row r="156" spans="1:1" x14ac:dyDescent="0.4">
      <c r="A156">
        <v>20</v>
      </c>
    </row>
    <row r="157" spans="1:1" x14ac:dyDescent="0.4">
      <c r="A157">
        <v>21</v>
      </c>
    </row>
    <row r="158" spans="1:1" x14ac:dyDescent="0.4">
      <c r="A158">
        <v>22</v>
      </c>
    </row>
    <row r="159" spans="1:1" x14ac:dyDescent="0.4">
      <c r="A159">
        <v>23</v>
      </c>
    </row>
    <row r="160" spans="1:1" x14ac:dyDescent="0.4">
      <c r="A160">
        <v>24</v>
      </c>
    </row>
    <row r="161" spans="1:7" x14ac:dyDescent="0.4">
      <c r="A161">
        <v>25</v>
      </c>
    </row>
    <row r="162" spans="1:7" x14ac:dyDescent="0.4">
      <c r="A162">
        <v>26</v>
      </c>
    </row>
    <row r="163" spans="1:7" x14ac:dyDescent="0.4">
      <c r="A163">
        <v>27</v>
      </c>
    </row>
    <row r="164" spans="1:7" x14ac:dyDescent="0.4">
      <c r="A164">
        <v>28</v>
      </c>
    </row>
    <row r="165" spans="1:7" x14ac:dyDescent="0.4">
      <c r="A165">
        <v>29</v>
      </c>
    </row>
    <row r="166" spans="1:7" x14ac:dyDescent="0.4">
      <c r="A166">
        <v>30</v>
      </c>
    </row>
    <row r="167" spans="1:7" x14ac:dyDescent="0.4">
      <c r="A167" s="16" t="s">
        <v>170</v>
      </c>
      <c r="B167" s="17" t="str" cm="1">
        <f t="array" ref="B167">IFERROR(INDEX(B137:B166, _xlfn.MODE.MULT(IF(B137:B166&lt;&gt;"", MATCH(B137:B166, B137:B166, 0)))), "")</f>
        <v/>
      </c>
      <c r="C167" s="17" t="str" cm="1">
        <f t="array" ref="C167">IFERROR(INDEX(C137:C166, _xlfn.MODE.MULT(IF(C137:C166&lt;&gt;"", MATCH(C137:C166, C137:C166, 0)))), "")</f>
        <v/>
      </c>
      <c r="D167" s="17" t="str" cm="1">
        <f t="array" ref="D167">IFERROR(INDEX(D137:D166, _xlfn.MODE.MULT(IF(D137:D166&lt;&gt;"", MATCH(D137:D166, D137:D166, 0)))), "")</f>
        <v/>
      </c>
      <c r="E167" s="17" t="str" cm="1">
        <f t="array" ref="E167">IFERROR(INDEX(E137:E166, _xlfn.MODE.MULT(IF(E137:E166&lt;&gt;"", MATCH(E137:E166, E137:E166, 0)))), "")</f>
        <v/>
      </c>
      <c r="F167" s="17" t="str" cm="1">
        <f t="array" ref="F167">IFERROR(INDEX(F137:F166, _xlfn.MODE.MULT(IF(F137:F166&lt;&gt;"", MATCH(F137:F166, F137:F166, 0)))), "")</f>
        <v/>
      </c>
      <c r="G167" s="17" t="str" cm="1">
        <f t="array" ref="G167">IFERROR(INDEX(G137:G166, _xlfn.MODE.MULT(IF(G137:G166&lt;&gt;"", MATCH(G137:G166, G137:G166, 0)))), "")</f>
        <v/>
      </c>
    </row>
  </sheetData>
  <phoneticPr fontId="3"/>
  <dataValidations count="24">
    <dataValidation type="list" allowBlank="1" showInputMessage="1" showErrorMessage="1" sqref="G137:G166" xr:uid="{9CB68974-3611-4588-AE5D-0A2C17627BC1}">
      <formula1>INDIRECT("DENOISE_" &amp; $B$135)</formula1>
    </dataValidation>
    <dataValidation type="list" allowBlank="1" showInputMessage="1" showErrorMessage="1" sqref="F137:F166" xr:uid="{2F678186-E283-4650-8AA5-B42DADDF7495}">
      <formula1>INDIRECT("RECON_" &amp; $B$135)</formula1>
    </dataValidation>
    <dataValidation type="list" allowBlank="1" showInputMessage="1" showErrorMessage="1" sqref="C137:C166" xr:uid="{B1F232E8-F1F2-4993-9E5C-E3FC48425367}">
      <formula1>INDIRECT("MODE_" &amp; $B$135)</formula1>
    </dataValidation>
    <dataValidation type="list" allowBlank="1" showInputMessage="1" showErrorMessage="1" sqref="B137:B166" xr:uid="{2DC2B547-E6C2-4176-88DF-D569D28E9509}">
      <formula1>INDIRECT("KV_" &amp; $B$135)</formula1>
    </dataValidation>
    <dataValidation type="list" allowBlank="1" showInputMessage="1" showErrorMessage="1" sqref="G104:G133" xr:uid="{5268F6FA-BF60-43AA-A1A3-F4EBD3713390}">
      <formula1>INDIRECT("DENOISE_" &amp; $B$102)</formula1>
    </dataValidation>
    <dataValidation type="list" allowBlank="1" showInputMessage="1" showErrorMessage="1" sqref="F104:F133" xr:uid="{79ED2558-6E5C-45A7-9DE9-8734991040ED}">
      <formula1>INDIRECT("RECON_" &amp; $B$102)</formula1>
    </dataValidation>
    <dataValidation type="list" allowBlank="1" showInputMessage="1" showErrorMessage="1" sqref="C104:C133" xr:uid="{8A41B675-7C47-43A8-B865-7000CCD56DAE}">
      <formula1>INDIRECT("MODE_" &amp; $B$102)</formula1>
    </dataValidation>
    <dataValidation type="list" allowBlank="1" showInputMessage="1" showErrorMessage="1" sqref="B104:B133" xr:uid="{DC639535-569D-46A4-87DD-906B3C67C5AD}">
      <formula1>INDIRECT("KV_" &amp; $B$102)</formula1>
    </dataValidation>
    <dataValidation type="list" allowBlank="1" showInputMessage="1" showErrorMessage="1" sqref="G71:G100" xr:uid="{C0A39E87-2EA0-4091-A57B-F93E52A8A513}">
      <formula1>INDIRECT("DENOISE_" &amp; $B$69)</formula1>
    </dataValidation>
    <dataValidation type="list" allowBlank="1" showInputMessage="1" showErrorMessage="1" sqref="F71:F100" xr:uid="{6BE83038-0062-4AC8-8AB8-014459B926EC}">
      <formula1>INDIRECT("RECON_" &amp; $B$69)</formula1>
    </dataValidation>
    <dataValidation type="list" allowBlank="1" showInputMessage="1" showErrorMessage="1" sqref="E5:E34 E38:E67 E71:E100 E104:E133 E137:E166" xr:uid="{B8F9B843-A460-4590-9425-CA722BF511A1}">
      <formula1>AEC</formula1>
    </dataValidation>
    <dataValidation type="list" allowBlank="1" showInputMessage="1" showErrorMessage="1" sqref="C71:C100" xr:uid="{27F983DF-278B-477C-B796-F0EF7A4A8A2B}">
      <formula1>INDIRECT("MODE_" &amp; $B$69)</formula1>
    </dataValidation>
    <dataValidation type="list" allowBlank="1" showInputMessage="1" showErrorMessage="1" sqref="B71:B100" xr:uid="{7B3376F4-92B8-4F5C-B92C-806A178CFF61}">
      <formula1>INDIRECT("KV_" &amp; $B$69)</formula1>
    </dataValidation>
    <dataValidation type="list" allowBlank="1" showInputMessage="1" showErrorMessage="1" sqref="G38:G67" xr:uid="{4A2DF8AE-7527-4F47-A0FD-63D6260D946C}">
      <formula1>INDIRECT("DENOISE_" &amp; $B$36)</formula1>
    </dataValidation>
    <dataValidation type="list" allowBlank="1" showInputMessage="1" showErrorMessage="1" sqref="F38:F67" xr:uid="{CDF1061F-9428-4793-B407-8104A35A4A46}">
      <formula1>INDIRECT("RECON_" &amp; $B$36)</formula1>
    </dataValidation>
    <dataValidation type="list" allowBlank="1" showInputMessage="1" showErrorMessage="1" sqref="C38:C67" xr:uid="{2F1401A4-3C5F-4258-890E-52F07F6EFA26}">
      <formula1>INDIRECT("MODE_" &amp; $B$36)</formula1>
    </dataValidation>
    <dataValidation type="list" allowBlank="1" showInputMessage="1" showErrorMessage="1" sqref="B38:B67" xr:uid="{77108D8A-31CF-42C0-987F-9F395FAF930B}">
      <formula1>INDIRECT("KV_" &amp; $B$36)</formula1>
    </dataValidation>
    <dataValidation type="list" allowBlank="1" showInputMessage="1" showErrorMessage="1" sqref="G5:G34" xr:uid="{4C8A3934-1BF2-4382-853D-BA24BB40367E}">
      <formula1>INDIRECT("DENOISE_" &amp; $B$3)</formula1>
    </dataValidation>
    <dataValidation type="list" allowBlank="1" showInputMessage="1" showErrorMessage="1" sqref="F5:F34" xr:uid="{7F0F07A4-6938-42F6-A289-2C8314ABE85A}">
      <formula1>INDIRECT("RECON_" &amp; $B$3)</formula1>
    </dataValidation>
    <dataValidation type="list" allowBlank="1" showInputMessage="1" showErrorMessage="1" sqref="D5:D34 D38:D67 D71:D100 D104:D133 D137:D166" xr:uid="{3C8E7BAB-0A76-4EA8-8E6B-284A7A0C23E2}">
      <formula1>ビーム幅</formula1>
    </dataValidation>
    <dataValidation type="list" allowBlank="1" showInputMessage="1" showErrorMessage="1" sqref="C5:C34" xr:uid="{D5969B33-BCBB-4BA1-AB96-F3FFB9ABCEED}">
      <formula1>INDIRECT("MODE_" &amp; $B$3)</formula1>
    </dataValidation>
    <dataValidation type="list" allowBlank="1" showInputMessage="1" showErrorMessage="1" sqref="B5:B34" xr:uid="{07837182-EAA0-41CD-AEF8-37D3A84AB9AA}">
      <formula1>INDIRECT("KV_" &amp; $B$3)</formula1>
    </dataValidation>
    <dataValidation type="decimal" operator="lessThanOrEqual" allowBlank="1" showInputMessage="1" showErrorMessage="1" error="200以下の数値のみ入力" sqref="H1:H1048576" xr:uid="{52DFE3D3-8BE7-494A-AA0A-0CC99AF4CAE4}">
      <formula1>200</formula1>
    </dataValidation>
    <dataValidation type="decimal" imeMode="off" operator="lessThanOrEqual" allowBlank="1" showInputMessage="1" showErrorMessage="1" error="2000以下の数値のみ入力" sqref="I1:I1048576" xr:uid="{3B04D8C2-4098-4600-86AE-1FB907DC9B19}">
      <formula1>2000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1"/>
  <dimension ref="A1:I167"/>
  <sheetViews>
    <sheetView workbookViewId="0"/>
  </sheetViews>
  <sheetFormatPr defaultColWidth="8.875" defaultRowHeight="18.75" x14ac:dyDescent="0.4"/>
  <cols>
    <col min="1" max="1" width="20.625" style="8" bestFit="1" customWidth="1"/>
    <col min="2" max="9" width="12.625" style="8" customWidth="1"/>
  </cols>
  <sheetData>
    <row r="1" spans="1:9" x14ac:dyDescent="0.4">
      <c r="A1" s="1" t="s">
        <v>92</v>
      </c>
    </row>
    <row r="3" spans="1:9" x14ac:dyDescent="0.4">
      <c r="A3" t="s">
        <v>13</v>
      </c>
      <c r="B3" s="3" t="str">
        <f>'1.使用装置'!B8</f>
        <v>SIEMENS</v>
      </c>
    </row>
    <row r="4" spans="1:9" x14ac:dyDescent="0.4">
      <c r="A4" s="4" t="s">
        <v>82</v>
      </c>
      <c r="B4" s="4" t="s">
        <v>83</v>
      </c>
      <c r="C4" s="4" t="s">
        <v>84</v>
      </c>
      <c r="D4" s="4" t="s">
        <v>38</v>
      </c>
      <c r="E4" s="4" t="s">
        <v>85</v>
      </c>
      <c r="F4" s="4" t="s">
        <v>86</v>
      </c>
      <c r="G4" s="4" t="s">
        <v>87</v>
      </c>
      <c r="H4" s="4" t="s">
        <v>88</v>
      </c>
      <c r="I4" s="4" t="s">
        <v>89</v>
      </c>
    </row>
    <row r="5" spans="1:9" x14ac:dyDescent="0.4">
      <c r="A5">
        <v>1</v>
      </c>
    </row>
    <row r="6" spans="1:9" x14ac:dyDescent="0.4">
      <c r="A6">
        <v>2</v>
      </c>
    </row>
    <row r="7" spans="1:9" x14ac:dyDescent="0.4">
      <c r="A7">
        <v>3</v>
      </c>
    </row>
    <row r="8" spans="1:9" x14ac:dyDescent="0.4">
      <c r="A8">
        <v>4</v>
      </c>
    </row>
    <row r="9" spans="1:9" x14ac:dyDescent="0.4">
      <c r="A9">
        <v>5</v>
      </c>
    </row>
    <row r="10" spans="1:9" x14ac:dyDescent="0.4">
      <c r="A10">
        <v>6</v>
      </c>
    </row>
    <row r="11" spans="1:9" x14ac:dyDescent="0.4">
      <c r="A11">
        <v>7</v>
      </c>
    </row>
    <row r="12" spans="1:9" x14ac:dyDescent="0.4">
      <c r="A12">
        <v>8</v>
      </c>
    </row>
    <row r="13" spans="1:9" x14ac:dyDescent="0.4">
      <c r="A13">
        <v>9</v>
      </c>
    </row>
    <row r="14" spans="1:9" x14ac:dyDescent="0.4">
      <c r="A14">
        <v>10</v>
      </c>
    </row>
    <row r="15" spans="1:9" x14ac:dyDescent="0.4">
      <c r="A15">
        <v>11</v>
      </c>
    </row>
    <row r="16" spans="1:9" x14ac:dyDescent="0.4">
      <c r="A16">
        <v>12</v>
      </c>
    </row>
    <row r="17" spans="1:1" x14ac:dyDescent="0.4">
      <c r="A17">
        <v>13</v>
      </c>
    </row>
    <row r="18" spans="1:1" x14ac:dyDescent="0.4">
      <c r="A18">
        <v>14</v>
      </c>
    </row>
    <row r="19" spans="1:1" x14ac:dyDescent="0.4">
      <c r="A19">
        <v>15</v>
      </c>
    </row>
    <row r="20" spans="1:1" x14ac:dyDescent="0.4">
      <c r="A20">
        <v>16</v>
      </c>
    </row>
    <row r="21" spans="1:1" x14ac:dyDescent="0.4">
      <c r="A21">
        <v>17</v>
      </c>
    </row>
    <row r="22" spans="1:1" x14ac:dyDescent="0.4">
      <c r="A22">
        <v>18</v>
      </c>
    </row>
    <row r="23" spans="1:1" x14ac:dyDescent="0.4">
      <c r="A23">
        <v>19</v>
      </c>
    </row>
    <row r="24" spans="1:1" x14ac:dyDescent="0.4">
      <c r="A24">
        <v>20</v>
      </c>
    </row>
    <row r="25" spans="1:1" x14ac:dyDescent="0.4">
      <c r="A25">
        <v>21</v>
      </c>
    </row>
    <row r="26" spans="1:1" x14ac:dyDescent="0.4">
      <c r="A26">
        <v>22</v>
      </c>
    </row>
    <row r="27" spans="1:1" x14ac:dyDescent="0.4">
      <c r="A27">
        <v>23</v>
      </c>
    </row>
    <row r="28" spans="1:1" x14ac:dyDescent="0.4">
      <c r="A28">
        <v>24</v>
      </c>
    </row>
    <row r="29" spans="1:1" x14ac:dyDescent="0.4">
      <c r="A29">
        <v>25</v>
      </c>
    </row>
    <row r="30" spans="1:1" x14ac:dyDescent="0.4">
      <c r="A30">
        <v>26</v>
      </c>
    </row>
    <row r="31" spans="1:1" x14ac:dyDescent="0.4">
      <c r="A31">
        <v>27</v>
      </c>
    </row>
    <row r="32" spans="1:1" x14ac:dyDescent="0.4">
      <c r="A32">
        <v>28</v>
      </c>
    </row>
    <row r="33" spans="1:9" x14ac:dyDescent="0.4">
      <c r="A33">
        <v>29</v>
      </c>
    </row>
    <row r="34" spans="1:9" x14ac:dyDescent="0.4">
      <c r="A34">
        <v>30</v>
      </c>
    </row>
    <row r="35" spans="1:9" x14ac:dyDescent="0.4">
      <c r="A35" s="16" t="s">
        <v>170</v>
      </c>
      <c r="B35" s="17" t="str" cm="1">
        <f t="array" ref="B35">IFERROR(INDEX(B5:B34, _xlfn.MODE.MULT(IF(B5:B34&lt;&gt;"", MATCH(B5:B34, B5:B34, 0)))), "")</f>
        <v/>
      </c>
      <c r="C35" s="17" t="str" cm="1">
        <f t="array" ref="C35">IFERROR(INDEX(C5:C34, _xlfn.MODE.MULT(IF(C5:C34&lt;&gt;"", MATCH(C5:C34, C5:C34, 0)))), "")</f>
        <v/>
      </c>
      <c r="D35" s="17" t="str" cm="1">
        <f t="array" ref="D35">IFERROR(INDEX(D5:D34, _xlfn.MODE.MULT(IF(D5:D34&lt;&gt;"", MATCH(D5:D34, D5:D34, 0)))), "")</f>
        <v/>
      </c>
      <c r="E35" s="17" t="str" cm="1">
        <f t="array" ref="E35">IFERROR(INDEX(E5:E34, _xlfn.MODE.MULT(IF(E5:E34&lt;&gt;"", MATCH(E5:E34, E5:E34, 0)))), "")</f>
        <v/>
      </c>
      <c r="F35" s="17" t="str" cm="1">
        <f t="array" ref="F35">IFERROR(INDEX(F5:F34, _xlfn.MODE.MULT(IF(F5:F34&lt;&gt;"", MATCH(F5:F34, F5:F34, 0)))), "")</f>
        <v/>
      </c>
      <c r="G35" s="17" t="str" cm="1">
        <f t="array" ref="G35">IFERROR(INDEX(G5:G34, _xlfn.MODE.MULT(IF(G5:G34&lt;&gt;"", MATCH(G5:G34, G5:G34, 0)))), "")</f>
        <v/>
      </c>
    </row>
    <row r="36" spans="1:9" x14ac:dyDescent="0.4">
      <c r="A36" t="s">
        <v>18</v>
      </c>
      <c r="B36" s="3" t="str">
        <f>'1.使用装置'!B9</f>
        <v>GE</v>
      </c>
    </row>
    <row r="37" spans="1:9" x14ac:dyDescent="0.4">
      <c r="A37" s="4" t="s">
        <v>82</v>
      </c>
      <c r="B37" s="4" t="s">
        <v>83</v>
      </c>
      <c r="C37" s="4" t="s">
        <v>84</v>
      </c>
      <c r="D37" s="4" t="s">
        <v>38</v>
      </c>
      <c r="E37" s="4" t="s">
        <v>85</v>
      </c>
      <c r="F37" s="4" t="s">
        <v>86</v>
      </c>
      <c r="G37" s="4" t="s">
        <v>87</v>
      </c>
      <c r="H37" s="4" t="s">
        <v>88</v>
      </c>
      <c r="I37" s="4" t="s">
        <v>89</v>
      </c>
    </row>
    <row r="38" spans="1:9" x14ac:dyDescent="0.4">
      <c r="A38">
        <v>1</v>
      </c>
    </row>
    <row r="39" spans="1:9" x14ac:dyDescent="0.4">
      <c r="A39">
        <v>2</v>
      </c>
    </row>
    <row r="40" spans="1:9" x14ac:dyDescent="0.4">
      <c r="A40">
        <v>3</v>
      </c>
    </row>
    <row r="41" spans="1:9" x14ac:dyDescent="0.4">
      <c r="A41">
        <v>4</v>
      </c>
    </row>
    <row r="42" spans="1:9" x14ac:dyDescent="0.4">
      <c r="A42">
        <v>5</v>
      </c>
    </row>
    <row r="43" spans="1:9" x14ac:dyDescent="0.4">
      <c r="A43">
        <v>6</v>
      </c>
    </row>
    <row r="44" spans="1:9" x14ac:dyDescent="0.4">
      <c r="A44">
        <v>7</v>
      </c>
    </row>
    <row r="45" spans="1:9" x14ac:dyDescent="0.4">
      <c r="A45">
        <v>8</v>
      </c>
    </row>
    <row r="46" spans="1:9" x14ac:dyDescent="0.4">
      <c r="A46">
        <v>9</v>
      </c>
    </row>
    <row r="47" spans="1:9" x14ac:dyDescent="0.4">
      <c r="A47">
        <v>10</v>
      </c>
    </row>
    <row r="48" spans="1:9" x14ac:dyDescent="0.4">
      <c r="A48">
        <v>11</v>
      </c>
    </row>
    <row r="49" spans="1:1" x14ac:dyDescent="0.4">
      <c r="A49">
        <v>12</v>
      </c>
    </row>
    <row r="50" spans="1:1" x14ac:dyDescent="0.4">
      <c r="A50">
        <v>13</v>
      </c>
    </row>
    <row r="51" spans="1:1" x14ac:dyDescent="0.4">
      <c r="A51">
        <v>14</v>
      </c>
    </row>
    <row r="52" spans="1:1" x14ac:dyDescent="0.4">
      <c r="A52">
        <v>15</v>
      </c>
    </row>
    <row r="53" spans="1:1" x14ac:dyDescent="0.4">
      <c r="A53">
        <v>16</v>
      </c>
    </row>
    <row r="54" spans="1:1" x14ac:dyDescent="0.4">
      <c r="A54">
        <v>17</v>
      </c>
    </row>
    <row r="55" spans="1:1" x14ac:dyDescent="0.4">
      <c r="A55">
        <v>18</v>
      </c>
    </row>
    <row r="56" spans="1:1" x14ac:dyDescent="0.4">
      <c r="A56">
        <v>19</v>
      </c>
    </row>
    <row r="57" spans="1:1" x14ac:dyDescent="0.4">
      <c r="A57">
        <v>20</v>
      </c>
    </row>
    <row r="58" spans="1:1" x14ac:dyDescent="0.4">
      <c r="A58">
        <v>21</v>
      </c>
    </row>
    <row r="59" spans="1:1" x14ac:dyDescent="0.4">
      <c r="A59">
        <v>22</v>
      </c>
    </row>
    <row r="60" spans="1:1" x14ac:dyDescent="0.4">
      <c r="A60">
        <v>23</v>
      </c>
    </row>
    <row r="61" spans="1:1" x14ac:dyDescent="0.4">
      <c r="A61">
        <v>24</v>
      </c>
    </row>
    <row r="62" spans="1:1" x14ac:dyDescent="0.4">
      <c r="A62">
        <v>25</v>
      </c>
    </row>
    <row r="63" spans="1:1" x14ac:dyDescent="0.4">
      <c r="A63">
        <v>26</v>
      </c>
    </row>
    <row r="64" spans="1:1" x14ac:dyDescent="0.4">
      <c r="A64">
        <v>27</v>
      </c>
    </row>
    <row r="65" spans="1:9" x14ac:dyDescent="0.4">
      <c r="A65">
        <v>28</v>
      </c>
    </row>
    <row r="66" spans="1:9" x14ac:dyDescent="0.4">
      <c r="A66">
        <v>29</v>
      </c>
    </row>
    <row r="67" spans="1:9" x14ac:dyDescent="0.4">
      <c r="A67">
        <v>30</v>
      </c>
    </row>
    <row r="68" spans="1:9" x14ac:dyDescent="0.4">
      <c r="A68" s="16" t="s">
        <v>170</v>
      </c>
      <c r="B68" s="17" t="str" cm="1">
        <f t="array" ref="B68">IFERROR(INDEX(B38:B67, _xlfn.MODE.MULT(IF(B38:B67&lt;&gt;"", MATCH(B38:B67, B38:B67, 0)))), "")</f>
        <v/>
      </c>
      <c r="C68" s="17" t="str" cm="1">
        <f t="array" ref="C68">IFERROR(INDEX(C38:C67, _xlfn.MODE.MULT(IF(C38:C67&lt;&gt;"", MATCH(C38:C67, C38:C67, 0)))), "")</f>
        <v/>
      </c>
      <c r="D68" s="17" t="str" cm="1">
        <f t="array" ref="D68">IFERROR(INDEX(D38:D67, _xlfn.MODE.MULT(IF(D38:D67&lt;&gt;"", MATCH(D38:D67, D38:D67, 0)))), "")</f>
        <v/>
      </c>
      <c r="E68" s="17" t="str" cm="1">
        <f t="array" ref="E68">IFERROR(INDEX(E38:E67, _xlfn.MODE.MULT(IF(E38:E67&lt;&gt;"", MATCH(E38:E67, E38:E67, 0)))), "")</f>
        <v/>
      </c>
      <c r="F68" s="17" t="str" cm="1">
        <f t="array" ref="F68">IFERROR(INDEX(F38:F67, _xlfn.MODE.MULT(IF(F38:F67&lt;&gt;"", MATCH(F38:F67, F38:F67, 0)))), "")</f>
        <v/>
      </c>
      <c r="G68" s="17" t="str" cm="1">
        <f t="array" ref="G68">IFERROR(INDEX(G38:G67, _xlfn.MODE.MULT(IF(G38:G67&lt;&gt;"", MATCH(G38:G67, G38:G67, 0)))), "")</f>
        <v/>
      </c>
    </row>
    <row r="69" spans="1:9" x14ac:dyDescent="0.4">
      <c r="A69" t="s">
        <v>22</v>
      </c>
      <c r="B69" s="3" t="str">
        <f>'1.使用装置'!B10</f>
        <v>GE</v>
      </c>
    </row>
    <row r="70" spans="1:9" x14ac:dyDescent="0.4">
      <c r="A70" s="4" t="s">
        <v>82</v>
      </c>
      <c r="B70" s="4" t="s">
        <v>83</v>
      </c>
      <c r="C70" s="4" t="s">
        <v>84</v>
      </c>
      <c r="D70" s="4" t="s">
        <v>38</v>
      </c>
      <c r="E70" s="4" t="s">
        <v>85</v>
      </c>
      <c r="F70" s="4" t="s">
        <v>86</v>
      </c>
      <c r="G70" s="4" t="s">
        <v>87</v>
      </c>
      <c r="H70" s="4" t="s">
        <v>88</v>
      </c>
      <c r="I70" s="4" t="s">
        <v>89</v>
      </c>
    </row>
    <row r="71" spans="1:9" x14ac:dyDescent="0.4">
      <c r="A71">
        <v>1</v>
      </c>
    </row>
    <row r="72" spans="1:9" x14ac:dyDescent="0.4">
      <c r="A72">
        <v>2</v>
      </c>
    </row>
    <row r="73" spans="1:9" x14ac:dyDescent="0.4">
      <c r="A73">
        <v>3</v>
      </c>
    </row>
    <row r="74" spans="1:9" x14ac:dyDescent="0.4">
      <c r="A74">
        <v>4</v>
      </c>
    </row>
    <row r="75" spans="1:9" x14ac:dyDescent="0.4">
      <c r="A75">
        <v>5</v>
      </c>
    </row>
    <row r="76" spans="1:9" x14ac:dyDescent="0.4">
      <c r="A76">
        <v>6</v>
      </c>
    </row>
    <row r="77" spans="1:9" x14ac:dyDescent="0.4">
      <c r="A77">
        <v>7</v>
      </c>
    </row>
    <row r="78" spans="1:9" x14ac:dyDescent="0.4">
      <c r="A78">
        <v>8</v>
      </c>
    </row>
    <row r="79" spans="1:9" x14ac:dyDescent="0.4">
      <c r="A79">
        <v>9</v>
      </c>
    </row>
    <row r="80" spans="1:9" x14ac:dyDescent="0.4">
      <c r="A80">
        <v>10</v>
      </c>
    </row>
    <row r="81" spans="1:1" x14ac:dyDescent="0.4">
      <c r="A81">
        <v>11</v>
      </c>
    </row>
    <row r="82" spans="1:1" x14ac:dyDescent="0.4">
      <c r="A82">
        <v>12</v>
      </c>
    </row>
    <row r="83" spans="1:1" x14ac:dyDescent="0.4">
      <c r="A83">
        <v>13</v>
      </c>
    </row>
    <row r="84" spans="1:1" x14ac:dyDescent="0.4">
      <c r="A84">
        <v>14</v>
      </c>
    </row>
    <row r="85" spans="1:1" x14ac:dyDescent="0.4">
      <c r="A85">
        <v>15</v>
      </c>
    </row>
    <row r="86" spans="1:1" x14ac:dyDescent="0.4">
      <c r="A86">
        <v>16</v>
      </c>
    </row>
    <row r="87" spans="1:1" x14ac:dyDescent="0.4">
      <c r="A87">
        <v>17</v>
      </c>
    </row>
    <row r="88" spans="1:1" x14ac:dyDescent="0.4">
      <c r="A88">
        <v>18</v>
      </c>
    </row>
    <row r="89" spans="1:1" x14ac:dyDescent="0.4">
      <c r="A89">
        <v>19</v>
      </c>
    </row>
    <row r="90" spans="1:1" x14ac:dyDescent="0.4">
      <c r="A90">
        <v>20</v>
      </c>
    </row>
    <row r="91" spans="1:1" x14ac:dyDescent="0.4">
      <c r="A91">
        <v>21</v>
      </c>
    </row>
    <row r="92" spans="1:1" x14ac:dyDescent="0.4">
      <c r="A92">
        <v>22</v>
      </c>
    </row>
    <row r="93" spans="1:1" x14ac:dyDescent="0.4">
      <c r="A93">
        <v>23</v>
      </c>
    </row>
    <row r="94" spans="1:1" x14ac:dyDescent="0.4">
      <c r="A94">
        <v>24</v>
      </c>
    </row>
    <row r="95" spans="1:1" x14ac:dyDescent="0.4">
      <c r="A95">
        <v>25</v>
      </c>
    </row>
    <row r="96" spans="1:1" x14ac:dyDescent="0.4">
      <c r="A96">
        <v>26</v>
      </c>
    </row>
    <row r="97" spans="1:9" x14ac:dyDescent="0.4">
      <c r="A97">
        <v>27</v>
      </c>
    </row>
    <row r="98" spans="1:9" x14ac:dyDescent="0.4">
      <c r="A98">
        <v>28</v>
      </c>
    </row>
    <row r="99" spans="1:9" x14ac:dyDescent="0.4">
      <c r="A99">
        <v>29</v>
      </c>
    </row>
    <row r="100" spans="1:9" x14ac:dyDescent="0.4">
      <c r="A100">
        <v>30</v>
      </c>
    </row>
    <row r="101" spans="1:9" x14ac:dyDescent="0.4">
      <c r="A101" s="16" t="s">
        <v>170</v>
      </c>
      <c r="B101" s="17" t="str" cm="1">
        <f t="array" ref="B101">IFERROR(INDEX(B71:B100, _xlfn.MODE.MULT(IF(B71:B100&lt;&gt;"", MATCH(B71:B100, B71:B100, 0)))), "")</f>
        <v/>
      </c>
      <c r="C101" s="17" t="str" cm="1">
        <f t="array" ref="C101">IFERROR(INDEX(C71:C100, _xlfn.MODE.MULT(IF(C71:C100&lt;&gt;"", MATCH(C71:C100, C71:C100, 0)))), "")</f>
        <v/>
      </c>
      <c r="D101" s="17" t="str" cm="1">
        <f t="array" ref="D101">IFERROR(INDEX(D71:D100, _xlfn.MODE.MULT(IF(D71:D100&lt;&gt;"", MATCH(D71:D100, D71:D100, 0)))), "")</f>
        <v/>
      </c>
      <c r="E101" s="17" t="str" cm="1">
        <f t="array" ref="E101">IFERROR(INDEX(E71:E100, _xlfn.MODE.MULT(IF(E71:E100&lt;&gt;"", MATCH(E71:E100, E71:E100, 0)))), "")</f>
        <v/>
      </c>
      <c r="F101" s="17" t="str" cm="1">
        <f t="array" ref="F101">IFERROR(INDEX(F71:F100, _xlfn.MODE.MULT(IF(F71:F100&lt;&gt;"", MATCH(F71:F100, F71:F100, 0)))), "")</f>
        <v/>
      </c>
      <c r="G101" s="17" t="str" cm="1">
        <f t="array" ref="G101">IFERROR(INDEX(G71:G100, _xlfn.MODE.MULT(IF(G71:G100&lt;&gt;"", MATCH(G71:G100, G71:G100, 0)))), "")</f>
        <v/>
      </c>
    </row>
    <row r="102" spans="1:9" x14ac:dyDescent="0.4">
      <c r="A102" t="s">
        <v>26</v>
      </c>
      <c r="B102" s="3" t="str">
        <f>'1.使用装置'!B11</f>
        <v>SIEMENS</v>
      </c>
    </row>
    <row r="103" spans="1:9" x14ac:dyDescent="0.4">
      <c r="A103" s="4" t="s">
        <v>82</v>
      </c>
      <c r="B103" s="4" t="s">
        <v>83</v>
      </c>
      <c r="C103" s="4" t="s">
        <v>84</v>
      </c>
      <c r="D103" s="4" t="s">
        <v>38</v>
      </c>
      <c r="E103" s="4" t="s">
        <v>85</v>
      </c>
      <c r="F103" s="4" t="s">
        <v>86</v>
      </c>
      <c r="G103" s="4" t="s">
        <v>87</v>
      </c>
      <c r="H103" s="4" t="s">
        <v>88</v>
      </c>
      <c r="I103" s="4" t="s">
        <v>89</v>
      </c>
    </row>
    <row r="104" spans="1:9" x14ac:dyDescent="0.4">
      <c r="A104">
        <v>1</v>
      </c>
    </row>
    <row r="105" spans="1:9" x14ac:dyDescent="0.4">
      <c r="A105">
        <v>2</v>
      </c>
    </row>
    <row r="106" spans="1:9" x14ac:dyDescent="0.4">
      <c r="A106">
        <v>3</v>
      </c>
    </row>
    <row r="107" spans="1:9" x14ac:dyDescent="0.4">
      <c r="A107">
        <v>4</v>
      </c>
    </row>
    <row r="108" spans="1:9" x14ac:dyDescent="0.4">
      <c r="A108">
        <v>5</v>
      </c>
    </row>
    <row r="109" spans="1:9" x14ac:dyDescent="0.4">
      <c r="A109">
        <v>6</v>
      </c>
    </row>
    <row r="110" spans="1:9" x14ac:dyDescent="0.4">
      <c r="A110">
        <v>7</v>
      </c>
    </row>
    <row r="111" spans="1:9" x14ac:dyDescent="0.4">
      <c r="A111">
        <v>8</v>
      </c>
    </row>
    <row r="112" spans="1:9" x14ac:dyDescent="0.4">
      <c r="A112">
        <v>9</v>
      </c>
    </row>
    <row r="113" spans="1:1" x14ac:dyDescent="0.4">
      <c r="A113">
        <v>10</v>
      </c>
    </row>
    <row r="114" spans="1:1" x14ac:dyDescent="0.4">
      <c r="A114">
        <v>11</v>
      </c>
    </row>
    <row r="115" spans="1:1" x14ac:dyDescent="0.4">
      <c r="A115">
        <v>12</v>
      </c>
    </row>
    <row r="116" spans="1:1" x14ac:dyDescent="0.4">
      <c r="A116">
        <v>13</v>
      </c>
    </row>
    <row r="117" spans="1:1" x14ac:dyDescent="0.4">
      <c r="A117">
        <v>14</v>
      </c>
    </row>
    <row r="118" spans="1:1" x14ac:dyDescent="0.4">
      <c r="A118">
        <v>15</v>
      </c>
    </row>
    <row r="119" spans="1:1" x14ac:dyDescent="0.4">
      <c r="A119">
        <v>16</v>
      </c>
    </row>
    <row r="120" spans="1:1" x14ac:dyDescent="0.4">
      <c r="A120">
        <v>17</v>
      </c>
    </row>
    <row r="121" spans="1:1" x14ac:dyDescent="0.4">
      <c r="A121">
        <v>18</v>
      </c>
    </row>
    <row r="122" spans="1:1" x14ac:dyDescent="0.4">
      <c r="A122">
        <v>19</v>
      </c>
    </row>
    <row r="123" spans="1:1" x14ac:dyDescent="0.4">
      <c r="A123">
        <v>20</v>
      </c>
    </row>
    <row r="124" spans="1:1" x14ac:dyDescent="0.4">
      <c r="A124">
        <v>21</v>
      </c>
    </row>
    <row r="125" spans="1:1" x14ac:dyDescent="0.4">
      <c r="A125">
        <v>22</v>
      </c>
    </row>
    <row r="126" spans="1:1" x14ac:dyDescent="0.4">
      <c r="A126">
        <v>23</v>
      </c>
    </row>
    <row r="127" spans="1:1" x14ac:dyDescent="0.4">
      <c r="A127">
        <v>24</v>
      </c>
    </row>
    <row r="128" spans="1:1" x14ac:dyDescent="0.4">
      <c r="A128">
        <v>25</v>
      </c>
    </row>
    <row r="129" spans="1:9" x14ac:dyDescent="0.4">
      <c r="A129">
        <v>26</v>
      </c>
    </row>
    <row r="130" spans="1:9" x14ac:dyDescent="0.4">
      <c r="A130">
        <v>27</v>
      </c>
    </row>
    <row r="131" spans="1:9" x14ac:dyDescent="0.4">
      <c r="A131">
        <v>28</v>
      </c>
    </row>
    <row r="132" spans="1:9" x14ac:dyDescent="0.4">
      <c r="A132">
        <v>29</v>
      </c>
    </row>
    <row r="133" spans="1:9" x14ac:dyDescent="0.4">
      <c r="A133">
        <v>30</v>
      </c>
    </row>
    <row r="134" spans="1:9" x14ac:dyDescent="0.4">
      <c r="A134" s="16" t="s">
        <v>170</v>
      </c>
      <c r="B134" s="17" t="str" cm="1">
        <f t="array" ref="B134">IFERROR(INDEX(B104:B133, _xlfn.MODE.MULT(IF(B104:B133&lt;&gt;"", MATCH(B104:B133, B104:B133, 0)))), "")</f>
        <v/>
      </c>
      <c r="C134" s="17" t="str" cm="1">
        <f t="array" ref="C134">IFERROR(INDEX(C104:C133, _xlfn.MODE.MULT(IF(C104:C133&lt;&gt;"", MATCH(C104:C133, C104:C133, 0)))), "")</f>
        <v/>
      </c>
      <c r="D134" s="17" t="str" cm="1">
        <f t="array" ref="D134">IFERROR(INDEX(D104:D133, _xlfn.MODE.MULT(IF(D104:D133&lt;&gt;"", MATCH(D104:D133, D104:D133, 0)))), "")</f>
        <v/>
      </c>
      <c r="E134" s="17" t="str" cm="1">
        <f t="array" ref="E134">IFERROR(INDEX(E104:E133, _xlfn.MODE.MULT(IF(E104:E133&lt;&gt;"", MATCH(E104:E133, E104:E133, 0)))), "")</f>
        <v/>
      </c>
      <c r="F134" s="17" t="str" cm="1">
        <f t="array" ref="F134">IFERROR(INDEX(F104:F133, _xlfn.MODE.MULT(IF(F104:F133&lt;&gt;"", MATCH(F104:F133, F104:F133, 0)))), "")</f>
        <v/>
      </c>
      <c r="G134" s="17" t="str" cm="1">
        <f t="array" ref="G134">IFERROR(INDEX(G104:G133, _xlfn.MODE.MULT(IF(G104:G133&lt;&gt;"", MATCH(G104:G133, G104:G133, 0)))), "")</f>
        <v/>
      </c>
    </row>
    <row r="135" spans="1:9" x14ac:dyDescent="0.4">
      <c r="A135" t="s">
        <v>29</v>
      </c>
      <c r="B135" s="3" t="str">
        <f>'1.使用装置'!B12</f>
        <v>GE</v>
      </c>
    </row>
    <row r="136" spans="1:9" x14ac:dyDescent="0.4">
      <c r="A136" s="4" t="s">
        <v>82</v>
      </c>
      <c r="B136" s="4" t="s">
        <v>83</v>
      </c>
      <c r="C136" s="4" t="s">
        <v>84</v>
      </c>
      <c r="D136" s="4" t="s">
        <v>38</v>
      </c>
      <c r="E136" s="4" t="s">
        <v>85</v>
      </c>
      <c r="F136" s="4" t="s">
        <v>86</v>
      </c>
      <c r="G136" s="4" t="s">
        <v>87</v>
      </c>
      <c r="H136" s="4" t="s">
        <v>88</v>
      </c>
      <c r="I136" s="4" t="s">
        <v>89</v>
      </c>
    </row>
    <row r="137" spans="1:9" x14ac:dyDescent="0.4">
      <c r="A137">
        <v>1</v>
      </c>
    </row>
    <row r="138" spans="1:9" x14ac:dyDescent="0.4">
      <c r="A138">
        <v>2</v>
      </c>
    </row>
    <row r="139" spans="1:9" x14ac:dyDescent="0.4">
      <c r="A139">
        <v>3</v>
      </c>
    </row>
    <row r="140" spans="1:9" x14ac:dyDescent="0.4">
      <c r="A140">
        <v>4</v>
      </c>
    </row>
    <row r="141" spans="1:9" x14ac:dyDescent="0.4">
      <c r="A141">
        <v>5</v>
      </c>
    </row>
    <row r="142" spans="1:9" x14ac:dyDescent="0.4">
      <c r="A142">
        <v>6</v>
      </c>
    </row>
    <row r="143" spans="1:9" x14ac:dyDescent="0.4">
      <c r="A143">
        <v>7</v>
      </c>
    </row>
    <row r="144" spans="1:9" x14ac:dyDescent="0.4">
      <c r="A144">
        <v>8</v>
      </c>
    </row>
    <row r="145" spans="1:1" x14ac:dyDescent="0.4">
      <c r="A145">
        <v>9</v>
      </c>
    </row>
    <row r="146" spans="1:1" x14ac:dyDescent="0.4">
      <c r="A146">
        <v>10</v>
      </c>
    </row>
    <row r="147" spans="1:1" x14ac:dyDescent="0.4">
      <c r="A147">
        <v>11</v>
      </c>
    </row>
    <row r="148" spans="1:1" x14ac:dyDescent="0.4">
      <c r="A148">
        <v>12</v>
      </c>
    </row>
    <row r="149" spans="1:1" x14ac:dyDescent="0.4">
      <c r="A149">
        <v>13</v>
      </c>
    </row>
    <row r="150" spans="1:1" x14ac:dyDescent="0.4">
      <c r="A150">
        <v>14</v>
      </c>
    </row>
    <row r="151" spans="1:1" x14ac:dyDescent="0.4">
      <c r="A151">
        <v>15</v>
      </c>
    </row>
    <row r="152" spans="1:1" x14ac:dyDescent="0.4">
      <c r="A152">
        <v>16</v>
      </c>
    </row>
    <row r="153" spans="1:1" x14ac:dyDescent="0.4">
      <c r="A153">
        <v>17</v>
      </c>
    </row>
    <row r="154" spans="1:1" x14ac:dyDescent="0.4">
      <c r="A154">
        <v>18</v>
      </c>
    </row>
    <row r="155" spans="1:1" x14ac:dyDescent="0.4">
      <c r="A155">
        <v>19</v>
      </c>
    </row>
    <row r="156" spans="1:1" x14ac:dyDescent="0.4">
      <c r="A156">
        <v>20</v>
      </c>
    </row>
    <row r="157" spans="1:1" x14ac:dyDescent="0.4">
      <c r="A157">
        <v>21</v>
      </c>
    </row>
    <row r="158" spans="1:1" x14ac:dyDescent="0.4">
      <c r="A158">
        <v>22</v>
      </c>
    </row>
    <row r="159" spans="1:1" x14ac:dyDescent="0.4">
      <c r="A159">
        <v>23</v>
      </c>
    </row>
    <row r="160" spans="1:1" x14ac:dyDescent="0.4">
      <c r="A160">
        <v>24</v>
      </c>
    </row>
    <row r="161" spans="1:7" x14ac:dyDescent="0.4">
      <c r="A161">
        <v>25</v>
      </c>
    </row>
    <row r="162" spans="1:7" x14ac:dyDescent="0.4">
      <c r="A162">
        <v>26</v>
      </c>
    </row>
    <row r="163" spans="1:7" x14ac:dyDescent="0.4">
      <c r="A163">
        <v>27</v>
      </c>
    </row>
    <row r="164" spans="1:7" x14ac:dyDescent="0.4">
      <c r="A164">
        <v>28</v>
      </c>
    </row>
    <row r="165" spans="1:7" x14ac:dyDescent="0.4">
      <c r="A165">
        <v>29</v>
      </c>
    </row>
    <row r="166" spans="1:7" x14ac:dyDescent="0.4">
      <c r="A166">
        <v>30</v>
      </c>
    </row>
    <row r="167" spans="1:7" x14ac:dyDescent="0.4">
      <c r="A167" s="16" t="s">
        <v>170</v>
      </c>
      <c r="B167" s="17" t="str" cm="1">
        <f t="array" ref="B167">IFERROR(INDEX(B137:B166, _xlfn.MODE.MULT(IF(B137:B166&lt;&gt;"", MATCH(B137:B166, B137:B166, 0)))), "")</f>
        <v/>
      </c>
      <c r="C167" s="17" t="str" cm="1">
        <f t="array" ref="C167">IFERROR(INDEX(C137:C166, _xlfn.MODE.MULT(IF(C137:C166&lt;&gt;"", MATCH(C137:C166, C137:C166, 0)))), "")</f>
        <v/>
      </c>
      <c r="D167" s="17" t="str" cm="1">
        <f t="array" ref="D167">IFERROR(INDEX(D137:D166, _xlfn.MODE.MULT(IF(D137:D166&lt;&gt;"", MATCH(D137:D166, D137:D166, 0)))), "")</f>
        <v/>
      </c>
      <c r="E167" s="17" t="str" cm="1">
        <f t="array" ref="E167">IFERROR(INDEX(E137:E166, _xlfn.MODE.MULT(IF(E137:E166&lt;&gt;"", MATCH(E137:E166, E137:E166, 0)))), "")</f>
        <v/>
      </c>
      <c r="F167" s="17" t="str" cm="1">
        <f t="array" ref="F167">IFERROR(INDEX(F137:F166, _xlfn.MODE.MULT(IF(F137:F166&lt;&gt;"", MATCH(F137:F166, F137:F166, 0)))), "")</f>
        <v/>
      </c>
      <c r="G167" s="17" t="str" cm="1">
        <f t="array" ref="G167">IFERROR(INDEX(G137:G166, _xlfn.MODE.MULT(IF(G137:G166&lt;&gt;"", MATCH(G137:G166, G137:G166, 0)))), "")</f>
        <v/>
      </c>
    </row>
  </sheetData>
  <phoneticPr fontId="3"/>
  <dataValidations count="24">
    <dataValidation type="list" allowBlank="1" showInputMessage="1" showErrorMessage="1" sqref="G137:G166" xr:uid="{0B6BAC5B-4D87-4C84-AC66-57DAF199DBFA}">
      <formula1>INDIRECT("DENOISE_" &amp; $B$135)</formula1>
    </dataValidation>
    <dataValidation type="list" allowBlank="1" showInputMessage="1" showErrorMessage="1" sqref="F137:F166" xr:uid="{387603FB-298B-4F9D-AFC6-89D52E5BE0A1}">
      <formula1>INDIRECT("RECON_" &amp; $B$135)</formula1>
    </dataValidation>
    <dataValidation type="list" allowBlank="1" showInputMessage="1" showErrorMessage="1" sqref="C137:C166" xr:uid="{56845831-4225-4290-A50B-76C0E48142B4}">
      <formula1>INDIRECT("MODE_" &amp; $B$135)</formula1>
    </dataValidation>
    <dataValidation type="list" allowBlank="1" showInputMessage="1" showErrorMessage="1" sqref="B137:B166" xr:uid="{C72B2750-4BAD-4AFA-BB11-176C92519CAA}">
      <formula1>INDIRECT("KV_" &amp; $B$135)</formula1>
    </dataValidation>
    <dataValidation type="list" allowBlank="1" showInputMessage="1" showErrorMessage="1" sqref="G104:G133" xr:uid="{8E286273-03E0-47A6-AA57-A388D35F2D9B}">
      <formula1>INDIRECT("DENOISE_" &amp; $B$102)</formula1>
    </dataValidation>
    <dataValidation type="list" allowBlank="1" showInputMessage="1" showErrorMessage="1" sqref="F104:F133" xr:uid="{5BE0E81B-6E3A-418F-9CB3-A23E65C79182}">
      <formula1>INDIRECT("RECON_" &amp; $B$102)</formula1>
    </dataValidation>
    <dataValidation type="list" allowBlank="1" showInputMessage="1" showErrorMessage="1" sqref="C104:C133" xr:uid="{DBDC80BD-5D0C-47CF-84C9-419D75DCA3DF}">
      <formula1>INDIRECT("MODE_" &amp; $B$102)</formula1>
    </dataValidation>
    <dataValidation type="list" allowBlank="1" showInputMessage="1" showErrorMessage="1" sqref="B104:B133" xr:uid="{A4083244-F6D8-434D-A364-22053BACFEC0}">
      <formula1>INDIRECT("KV_" &amp; $B$102)</formula1>
    </dataValidation>
    <dataValidation type="list" allowBlank="1" showInputMessage="1" showErrorMessage="1" sqref="G71:G100" xr:uid="{14444FD6-1346-44AD-A2CE-7FFB75CCCDCE}">
      <formula1>INDIRECT("DENOISE_" &amp; $B$69)</formula1>
    </dataValidation>
    <dataValidation type="list" allowBlank="1" showInputMessage="1" showErrorMessage="1" sqref="F71:F100" xr:uid="{D769527D-EB4C-4D16-BC75-8D7324D960DB}">
      <formula1>INDIRECT("RECON_" &amp; $B$69)</formula1>
    </dataValidation>
    <dataValidation type="list" allowBlank="1" showInputMessage="1" showErrorMessage="1" sqref="E5:E34 E38:E67 E71:E100 E104:E133 E137:E166" xr:uid="{BF72D4AE-65FA-4404-A303-2854CB77902C}">
      <formula1>AEC</formula1>
    </dataValidation>
    <dataValidation type="list" allowBlank="1" showInputMessage="1" showErrorMessage="1" sqref="C71:C100" xr:uid="{0BC3E0F7-0FBA-4334-9A4A-FE503DD19D23}">
      <formula1>INDIRECT("MODE_" &amp; $B$69)</formula1>
    </dataValidation>
    <dataValidation type="list" allowBlank="1" showInputMessage="1" showErrorMessage="1" sqref="B71:B100" xr:uid="{6BC08B97-97C1-4B1B-9B7C-4EE422AAA875}">
      <formula1>INDIRECT("KV_" &amp; $B$69)</formula1>
    </dataValidation>
    <dataValidation type="list" allowBlank="1" showInputMessage="1" showErrorMessage="1" sqref="G38:G67" xr:uid="{89344A2C-29AB-484A-A800-546BFCC6818C}">
      <formula1>INDIRECT("DENOISE_" &amp; $B$36)</formula1>
    </dataValidation>
    <dataValidation type="list" allowBlank="1" showInputMessage="1" showErrorMessage="1" sqref="F38:F67" xr:uid="{B3AC51F6-C9CF-47BE-A5F0-EC9306E7CF58}">
      <formula1>INDIRECT("RECON_" &amp; $B$36)</formula1>
    </dataValidation>
    <dataValidation type="list" allowBlank="1" showInputMessage="1" showErrorMessage="1" sqref="C38:C67" xr:uid="{210EE966-8964-469D-ADBA-C88928C24D7B}">
      <formula1>INDIRECT("MODE_" &amp; $B$36)</formula1>
    </dataValidation>
    <dataValidation type="list" allowBlank="1" showInputMessage="1" showErrorMessage="1" sqref="B38:B67" xr:uid="{056B4E5A-B624-4D2B-A754-F41AF03AD2A9}">
      <formula1>INDIRECT("KV_" &amp; $B$36)</formula1>
    </dataValidation>
    <dataValidation type="list" allowBlank="1" showInputMessage="1" showErrorMessage="1" sqref="G5:G34" xr:uid="{62C23699-AF77-4AD2-9403-EB182BA0EADE}">
      <formula1>INDIRECT("DENOISE_" &amp; $B$3)</formula1>
    </dataValidation>
    <dataValidation type="list" allowBlank="1" showInputMessage="1" showErrorMessage="1" sqref="F5:F34" xr:uid="{3EBA6ED0-1382-4637-BBD1-AFBDD962305A}">
      <formula1>INDIRECT("RECON_" &amp; $B$3)</formula1>
    </dataValidation>
    <dataValidation type="list" allowBlank="1" showInputMessage="1" showErrorMessage="1" sqref="D5:D34 D38:D67 D71:D100 D104:D133 D137:D166" xr:uid="{39F7DD98-9448-4349-8467-BE874A2C29C2}">
      <formula1>ビーム幅</formula1>
    </dataValidation>
    <dataValidation type="list" allowBlank="1" showInputMessage="1" showErrorMessage="1" sqref="C5:C34" xr:uid="{973CBFAB-0ED3-4F14-BCB4-B7B60D449A27}">
      <formula1>INDIRECT("MODE_" &amp; $B$3)</formula1>
    </dataValidation>
    <dataValidation type="list" allowBlank="1" showInputMessage="1" showErrorMessage="1" sqref="B5:B34" xr:uid="{9509F21D-6D03-4660-AD35-6B74BE785157}">
      <formula1>INDIRECT("KV_" &amp; $B$3)</formula1>
    </dataValidation>
    <dataValidation type="decimal" operator="lessThanOrEqual" allowBlank="1" showInputMessage="1" showErrorMessage="1" error="200以下の数値のみ入力" sqref="H1:H1048576" xr:uid="{58B26D96-DFAE-46F6-9B69-710939662511}">
      <formula1>200</formula1>
    </dataValidation>
    <dataValidation type="decimal" imeMode="off" operator="lessThanOrEqual" allowBlank="1" showInputMessage="1" showErrorMessage="1" error="2000以下の数値のみ入力" sqref="I1:I1048576" xr:uid="{EDDF652D-8C63-43B8-866B-2956B0BCEEA8}">
      <formula1>2000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2"/>
  <dimension ref="A1:I167"/>
  <sheetViews>
    <sheetView workbookViewId="0"/>
  </sheetViews>
  <sheetFormatPr defaultColWidth="8.875" defaultRowHeight="18.75" x14ac:dyDescent="0.4"/>
  <cols>
    <col min="1" max="1" width="24.625" style="8" bestFit="1" customWidth="1"/>
    <col min="2" max="9" width="12.625" style="8" customWidth="1"/>
  </cols>
  <sheetData>
    <row r="1" spans="1:9" x14ac:dyDescent="0.4">
      <c r="A1" s="1" t="s">
        <v>93</v>
      </c>
    </row>
    <row r="3" spans="1:9" x14ac:dyDescent="0.4">
      <c r="A3" t="s">
        <v>13</v>
      </c>
      <c r="B3" s="3" t="str">
        <f>'1.使用装置'!B8</f>
        <v>SIEMENS</v>
      </c>
    </row>
    <row r="4" spans="1:9" x14ac:dyDescent="0.4">
      <c r="A4" s="4" t="s">
        <v>82</v>
      </c>
      <c r="B4" s="4" t="s">
        <v>83</v>
      </c>
      <c r="C4" s="4" t="s">
        <v>84</v>
      </c>
      <c r="D4" s="4" t="s">
        <v>38</v>
      </c>
      <c r="E4" s="4" t="s">
        <v>85</v>
      </c>
      <c r="F4" s="4" t="s">
        <v>86</v>
      </c>
      <c r="G4" s="4" t="s">
        <v>87</v>
      </c>
      <c r="H4" s="4" t="s">
        <v>88</v>
      </c>
      <c r="I4" s="4" t="s">
        <v>89</v>
      </c>
    </row>
    <row r="5" spans="1:9" x14ac:dyDescent="0.4">
      <c r="A5">
        <v>1</v>
      </c>
    </row>
    <row r="6" spans="1:9" x14ac:dyDescent="0.4">
      <c r="A6">
        <v>2</v>
      </c>
    </row>
    <row r="7" spans="1:9" x14ac:dyDescent="0.4">
      <c r="A7">
        <v>3</v>
      </c>
    </row>
    <row r="8" spans="1:9" x14ac:dyDescent="0.4">
      <c r="A8">
        <v>4</v>
      </c>
    </row>
    <row r="9" spans="1:9" x14ac:dyDescent="0.4">
      <c r="A9">
        <v>5</v>
      </c>
    </row>
    <row r="10" spans="1:9" x14ac:dyDescent="0.4">
      <c r="A10">
        <v>6</v>
      </c>
    </row>
    <row r="11" spans="1:9" x14ac:dyDescent="0.4">
      <c r="A11">
        <v>7</v>
      </c>
    </row>
    <row r="12" spans="1:9" x14ac:dyDescent="0.4">
      <c r="A12">
        <v>8</v>
      </c>
    </row>
    <row r="13" spans="1:9" x14ac:dyDescent="0.4">
      <c r="A13">
        <v>9</v>
      </c>
    </row>
    <row r="14" spans="1:9" x14ac:dyDescent="0.4">
      <c r="A14">
        <v>10</v>
      </c>
    </row>
    <row r="15" spans="1:9" x14ac:dyDescent="0.4">
      <c r="A15">
        <v>11</v>
      </c>
    </row>
    <row r="16" spans="1:9" x14ac:dyDescent="0.4">
      <c r="A16">
        <v>12</v>
      </c>
    </row>
    <row r="17" spans="1:1" x14ac:dyDescent="0.4">
      <c r="A17">
        <v>13</v>
      </c>
    </row>
    <row r="18" spans="1:1" x14ac:dyDescent="0.4">
      <c r="A18">
        <v>14</v>
      </c>
    </row>
    <row r="19" spans="1:1" x14ac:dyDescent="0.4">
      <c r="A19">
        <v>15</v>
      </c>
    </row>
    <row r="20" spans="1:1" x14ac:dyDescent="0.4">
      <c r="A20">
        <v>16</v>
      </c>
    </row>
    <row r="21" spans="1:1" x14ac:dyDescent="0.4">
      <c r="A21">
        <v>17</v>
      </c>
    </row>
    <row r="22" spans="1:1" x14ac:dyDescent="0.4">
      <c r="A22">
        <v>18</v>
      </c>
    </row>
    <row r="23" spans="1:1" x14ac:dyDescent="0.4">
      <c r="A23">
        <v>19</v>
      </c>
    </row>
    <row r="24" spans="1:1" x14ac:dyDescent="0.4">
      <c r="A24">
        <v>20</v>
      </c>
    </row>
    <row r="25" spans="1:1" x14ac:dyDescent="0.4">
      <c r="A25">
        <v>21</v>
      </c>
    </row>
    <row r="26" spans="1:1" x14ac:dyDescent="0.4">
      <c r="A26">
        <v>22</v>
      </c>
    </row>
    <row r="27" spans="1:1" x14ac:dyDescent="0.4">
      <c r="A27">
        <v>23</v>
      </c>
    </row>
    <row r="28" spans="1:1" x14ac:dyDescent="0.4">
      <c r="A28">
        <v>24</v>
      </c>
    </row>
    <row r="29" spans="1:1" x14ac:dyDescent="0.4">
      <c r="A29">
        <v>25</v>
      </c>
    </row>
    <row r="30" spans="1:1" x14ac:dyDescent="0.4">
      <c r="A30">
        <v>26</v>
      </c>
    </row>
    <row r="31" spans="1:1" x14ac:dyDescent="0.4">
      <c r="A31">
        <v>27</v>
      </c>
    </row>
    <row r="32" spans="1:1" x14ac:dyDescent="0.4">
      <c r="A32">
        <v>28</v>
      </c>
    </row>
    <row r="33" spans="1:9" x14ac:dyDescent="0.4">
      <c r="A33">
        <v>29</v>
      </c>
    </row>
    <row r="34" spans="1:9" x14ac:dyDescent="0.4">
      <c r="A34">
        <v>30</v>
      </c>
    </row>
    <row r="35" spans="1:9" x14ac:dyDescent="0.4">
      <c r="A35" s="16" t="s">
        <v>170</v>
      </c>
      <c r="B35" s="17" t="str" cm="1">
        <f t="array" ref="B35">IFERROR(INDEX(B5:B34, _xlfn.MODE.MULT(IF(B5:B34&lt;&gt;"", MATCH(B5:B34, B5:B34, 0)))), "")</f>
        <v/>
      </c>
      <c r="C35" s="17" t="str" cm="1">
        <f t="array" ref="C35">IFERROR(INDEX(C5:C34, _xlfn.MODE.MULT(IF(C5:C34&lt;&gt;"", MATCH(C5:C34, C5:C34, 0)))), "")</f>
        <v/>
      </c>
      <c r="D35" s="17" t="str" cm="1">
        <f t="array" ref="D35">IFERROR(INDEX(D5:D34, _xlfn.MODE.MULT(IF(D5:D34&lt;&gt;"", MATCH(D5:D34, D5:D34, 0)))), "")</f>
        <v/>
      </c>
      <c r="E35" s="17" t="str" cm="1">
        <f t="array" ref="E35">IFERROR(INDEX(E5:E34, _xlfn.MODE.MULT(IF(E5:E34&lt;&gt;"", MATCH(E5:E34, E5:E34, 0)))), "")</f>
        <v/>
      </c>
      <c r="F35" s="17" t="str" cm="1">
        <f t="array" ref="F35">IFERROR(INDEX(F5:F34, _xlfn.MODE.MULT(IF(F5:F34&lt;&gt;"", MATCH(F5:F34, F5:F34, 0)))), "")</f>
        <v/>
      </c>
      <c r="G35" s="17" t="str" cm="1">
        <f t="array" ref="G35">IFERROR(INDEX(G5:G34, _xlfn.MODE.MULT(IF(G5:G34&lt;&gt;"", MATCH(G5:G34, G5:G34, 0)))), "")</f>
        <v/>
      </c>
    </row>
    <row r="36" spans="1:9" x14ac:dyDescent="0.4">
      <c r="A36" t="s">
        <v>18</v>
      </c>
      <c r="B36" s="3" t="str">
        <f>'1.使用装置'!B9</f>
        <v>GE</v>
      </c>
    </row>
    <row r="37" spans="1:9" x14ac:dyDescent="0.4">
      <c r="A37" s="4" t="s">
        <v>82</v>
      </c>
      <c r="B37" s="4" t="s">
        <v>83</v>
      </c>
      <c r="C37" s="4" t="s">
        <v>84</v>
      </c>
      <c r="D37" s="4" t="s">
        <v>38</v>
      </c>
      <c r="E37" s="4" t="s">
        <v>85</v>
      </c>
      <c r="F37" s="4" t="s">
        <v>86</v>
      </c>
      <c r="G37" s="4" t="s">
        <v>87</v>
      </c>
      <c r="H37" s="4" t="s">
        <v>88</v>
      </c>
      <c r="I37" s="4" t="s">
        <v>89</v>
      </c>
    </row>
    <row r="38" spans="1:9" x14ac:dyDescent="0.4">
      <c r="A38">
        <v>1</v>
      </c>
    </row>
    <row r="39" spans="1:9" x14ac:dyDescent="0.4">
      <c r="A39">
        <v>2</v>
      </c>
    </row>
    <row r="40" spans="1:9" x14ac:dyDescent="0.4">
      <c r="A40">
        <v>3</v>
      </c>
    </row>
    <row r="41" spans="1:9" x14ac:dyDescent="0.4">
      <c r="A41">
        <v>4</v>
      </c>
    </row>
    <row r="42" spans="1:9" x14ac:dyDescent="0.4">
      <c r="A42">
        <v>5</v>
      </c>
    </row>
    <row r="43" spans="1:9" x14ac:dyDescent="0.4">
      <c r="A43">
        <v>6</v>
      </c>
    </row>
    <row r="44" spans="1:9" x14ac:dyDescent="0.4">
      <c r="A44">
        <v>7</v>
      </c>
    </row>
    <row r="45" spans="1:9" x14ac:dyDescent="0.4">
      <c r="A45">
        <v>8</v>
      </c>
    </row>
    <row r="46" spans="1:9" x14ac:dyDescent="0.4">
      <c r="A46">
        <v>9</v>
      </c>
    </row>
    <row r="47" spans="1:9" x14ac:dyDescent="0.4">
      <c r="A47">
        <v>10</v>
      </c>
    </row>
    <row r="48" spans="1:9" x14ac:dyDescent="0.4">
      <c r="A48">
        <v>11</v>
      </c>
    </row>
    <row r="49" spans="1:1" x14ac:dyDescent="0.4">
      <c r="A49">
        <v>12</v>
      </c>
    </row>
    <row r="50" spans="1:1" x14ac:dyDescent="0.4">
      <c r="A50">
        <v>13</v>
      </c>
    </row>
    <row r="51" spans="1:1" x14ac:dyDescent="0.4">
      <c r="A51">
        <v>14</v>
      </c>
    </row>
    <row r="52" spans="1:1" x14ac:dyDescent="0.4">
      <c r="A52">
        <v>15</v>
      </c>
    </row>
    <row r="53" spans="1:1" x14ac:dyDescent="0.4">
      <c r="A53">
        <v>16</v>
      </c>
    </row>
    <row r="54" spans="1:1" x14ac:dyDescent="0.4">
      <c r="A54">
        <v>17</v>
      </c>
    </row>
    <row r="55" spans="1:1" x14ac:dyDescent="0.4">
      <c r="A55">
        <v>18</v>
      </c>
    </row>
    <row r="56" spans="1:1" x14ac:dyDescent="0.4">
      <c r="A56">
        <v>19</v>
      </c>
    </row>
    <row r="57" spans="1:1" x14ac:dyDescent="0.4">
      <c r="A57">
        <v>20</v>
      </c>
    </row>
    <row r="58" spans="1:1" x14ac:dyDescent="0.4">
      <c r="A58">
        <v>21</v>
      </c>
    </row>
    <row r="59" spans="1:1" x14ac:dyDescent="0.4">
      <c r="A59">
        <v>22</v>
      </c>
    </row>
    <row r="60" spans="1:1" x14ac:dyDescent="0.4">
      <c r="A60">
        <v>23</v>
      </c>
    </row>
    <row r="61" spans="1:1" x14ac:dyDescent="0.4">
      <c r="A61">
        <v>24</v>
      </c>
    </row>
    <row r="62" spans="1:1" x14ac:dyDescent="0.4">
      <c r="A62">
        <v>25</v>
      </c>
    </row>
    <row r="63" spans="1:1" x14ac:dyDescent="0.4">
      <c r="A63">
        <v>26</v>
      </c>
    </row>
    <row r="64" spans="1:1" x14ac:dyDescent="0.4">
      <c r="A64">
        <v>27</v>
      </c>
    </row>
    <row r="65" spans="1:9" x14ac:dyDescent="0.4">
      <c r="A65">
        <v>28</v>
      </c>
    </row>
    <row r="66" spans="1:9" x14ac:dyDescent="0.4">
      <c r="A66">
        <v>29</v>
      </c>
    </row>
    <row r="67" spans="1:9" x14ac:dyDescent="0.4">
      <c r="A67">
        <v>30</v>
      </c>
    </row>
    <row r="68" spans="1:9" x14ac:dyDescent="0.4">
      <c r="A68" s="16" t="s">
        <v>170</v>
      </c>
      <c r="B68" s="17" t="str" cm="1">
        <f t="array" ref="B68">IFERROR(INDEX(B38:B67, _xlfn.MODE.MULT(IF(B38:B67&lt;&gt;"", MATCH(B38:B67, B38:B67, 0)))), "")</f>
        <v/>
      </c>
      <c r="C68" s="17" t="str" cm="1">
        <f t="array" ref="C68">IFERROR(INDEX(C38:C67, _xlfn.MODE.MULT(IF(C38:C67&lt;&gt;"", MATCH(C38:C67, C38:C67, 0)))), "")</f>
        <v/>
      </c>
      <c r="D68" s="17" t="str" cm="1">
        <f t="array" ref="D68">IFERROR(INDEX(D38:D67, _xlfn.MODE.MULT(IF(D38:D67&lt;&gt;"", MATCH(D38:D67, D38:D67, 0)))), "")</f>
        <v/>
      </c>
      <c r="E68" s="17" t="str" cm="1">
        <f t="array" ref="E68">IFERROR(INDEX(E38:E67, _xlfn.MODE.MULT(IF(E38:E67&lt;&gt;"", MATCH(E38:E67, E38:E67, 0)))), "")</f>
        <v/>
      </c>
      <c r="F68" s="17" t="str" cm="1">
        <f t="array" ref="F68">IFERROR(INDEX(F38:F67, _xlfn.MODE.MULT(IF(F38:F67&lt;&gt;"", MATCH(F38:F67, F38:F67, 0)))), "")</f>
        <v/>
      </c>
      <c r="G68" s="17" t="str" cm="1">
        <f t="array" ref="G68">IFERROR(INDEX(G38:G67, _xlfn.MODE.MULT(IF(G38:G67&lt;&gt;"", MATCH(G38:G67, G38:G67, 0)))), "")</f>
        <v/>
      </c>
    </row>
    <row r="69" spans="1:9" x14ac:dyDescent="0.4">
      <c r="A69" t="s">
        <v>22</v>
      </c>
      <c r="B69" s="3" t="str">
        <f>'1.使用装置'!B10</f>
        <v>GE</v>
      </c>
    </row>
    <row r="70" spans="1:9" x14ac:dyDescent="0.4">
      <c r="A70" s="4" t="s">
        <v>82</v>
      </c>
      <c r="B70" s="4" t="s">
        <v>83</v>
      </c>
      <c r="C70" s="4" t="s">
        <v>84</v>
      </c>
      <c r="D70" s="4" t="s">
        <v>38</v>
      </c>
      <c r="E70" s="4" t="s">
        <v>85</v>
      </c>
      <c r="F70" s="4" t="s">
        <v>86</v>
      </c>
      <c r="G70" s="4" t="s">
        <v>87</v>
      </c>
      <c r="H70" s="4" t="s">
        <v>88</v>
      </c>
      <c r="I70" s="4" t="s">
        <v>89</v>
      </c>
    </row>
    <row r="71" spans="1:9" x14ac:dyDescent="0.4">
      <c r="A71">
        <v>1</v>
      </c>
    </row>
    <row r="72" spans="1:9" x14ac:dyDescent="0.4">
      <c r="A72">
        <v>2</v>
      </c>
    </row>
    <row r="73" spans="1:9" x14ac:dyDescent="0.4">
      <c r="A73">
        <v>3</v>
      </c>
    </row>
    <row r="74" spans="1:9" x14ac:dyDescent="0.4">
      <c r="A74">
        <v>4</v>
      </c>
    </row>
    <row r="75" spans="1:9" x14ac:dyDescent="0.4">
      <c r="A75">
        <v>5</v>
      </c>
    </row>
    <row r="76" spans="1:9" x14ac:dyDescent="0.4">
      <c r="A76">
        <v>6</v>
      </c>
    </row>
    <row r="77" spans="1:9" x14ac:dyDescent="0.4">
      <c r="A77">
        <v>7</v>
      </c>
    </row>
    <row r="78" spans="1:9" x14ac:dyDescent="0.4">
      <c r="A78">
        <v>8</v>
      </c>
    </row>
    <row r="79" spans="1:9" x14ac:dyDescent="0.4">
      <c r="A79">
        <v>9</v>
      </c>
    </row>
    <row r="80" spans="1:9" x14ac:dyDescent="0.4">
      <c r="A80">
        <v>10</v>
      </c>
    </row>
    <row r="81" spans="1:1" x14ac:dyDescent="0.4">
      <c r="A81">
        <v>11</v>
      </c>
    </row>
    <row r="82" spans="1:1" x14ac:dyDescent="0.4">
      <c r="A82">
        <v>12</v>
      </c>
    </row>
    <row r="83" spans="1:1" x14ac:dyDescent="0.4">
      <c r="A83">
        <v>13</v>
      </c>
    </row>
    <row r="84" spans="1:1" x14ac:dyDescent="0.4">
      <c r="A84">
        <v>14</v>
      </c>
    </row>
    <row r="85" spans="1:1" x14ac:dyDescent="0.4">
      <c r="A85">
        <v>15</v>
      </c>
    </row>
    <row r="86" spans="1:1" x14ac:dyDescent="0.4">
      <c r="A86">
        <v>16</v>
      </c>
    </row>
    <row r="87" spans="1:1" x14ac:dyDescent="0.4">
      <c r="A87">
        <v>17</v>
      </c>
    </row>
    <row r="88" spans="1:1" x14ac:dyDescent="0.4">
      <c r="A88">
        <v>18</v>
      </c>
    </row>
    <row r="89" spans="1:1" x14ac:dyDescent="0.4">
      <c r="A89">
        <v>19</v>
      </c>
    </row>
    <row r="90" spans="1:1" x14ac:dyDescent="0.4">
      <c r="A90">
        <v>20</v>
      </c>
    </row>
    <row r="91" spans="1:1" x14ac:dyDescent="0.4">
      <c r="A91">
        <v>21</v>
      </c>
    </row>
    <row r="92" spans="1:1" x14ac:dyDescent="0.4">
      <c r="A92">
        <v>22</v>
      </c>
    </row>
    <row r="93" spans="1:1" x14ac:dyDescent="0.4">
      <c r="A93">
        <v>23</v>
      </c>
    </row>
    <row r="94" spans="1:1" x14ac:dyDescent="0.4">
      <c r="A94">
        <v>24</v>
      </c>
    </row>
    <row r="95" spans="1:1" x14ac:dyDescent="0.4">
      <c r="A95">
        <v>25</v>
      </c>
    </row>
    <row r="96" spans="1:1" x14ac:dyDescent="0.4">
      <c r="A96">
        <v>26</v>
      </c>
    </row>
    <row r="97" spans="1:9" x14ac:dyDescent="0.4">
      <c r="A97">
        <v>27</v>
      </c>
    </row>
    <row r="98" spans="1:9" x14ac:dyDescent="0.4">
      <c r="A98">
        <v>28</v>
      </c>
    </row>
    <row r="99" spans="1:9" x14ac:dyDescent="0.4">
      <c r="A99">
        <v>29</v>
      </c>
    </row>
    <row r="100" spans="1:9" x14ac:dyDescent="0.4">
      <c r="A100">
        <v>30</v>
      </c>
    </row>
    <row r="101" spans="1:9" x14ac:dyDescent="0.4">
      <c r="A101" s="16" t="s">
        <v>170</v>
      </c>
      <c r="B101" s="17" t="str" cm="1">
        <f t="array" ref="B101">IFERROR(INDEX(B71:B100, _xlfn.MODE.MULT(IF(B71:B100&lt;&gt;"", MATCH(B71:B100, B71:B100, 0)))), "")</f>
        <v/>
      </c>
      <c r="C101" s="17" t="str" cm="1">
        <f t="array" ref="C101">IFERROR(INDEX(C71:C100, _xlfn.MODE.MULT(IF(C71:C100&lt;&gt;"", MATCH(C71:C100, C71:C100, 0)))), "")</f>
        <v/>
      </c>
      <c r="D101" s="17" t="str" cm="1">
        <f t="array" ref="D101">IFERROR(INDEX(D71:D100, _xlfn.MODE.MULT(IF(D71:D100&lt;&gt;"", MATCH(D71:D100, D71:D100, 0)))), "")</f>
        <v/>
      </c>
      <c r="E101" s="17" t="str" cm="1">
        <f t="array" ref="E101">IFERROR(INDEX(E71:E100, _xlfn.MODE.MULT(IF(E71:E100&lt;&gt;"", MATCH(E71:E100, E71:E100, 0)))), "")</f>
        <v/>
      </c>
      <c r="F101" s="17" t="str" cm="1">
        <f t="array" ref="F101">IFERROR(INDEX(F71:F100, _xlfn.MODE.MULT(IF(F71:F100&lt;&gt;"", MATCH(F71:F100, F71:F100, 0)))), "")</f>
        <v/>
      </c>
      <c r="G101" s="17" t="str" cm="1">
        <f t="array" ref="G101">IFERROR(INDEX(G71:G100, _xlfn.MODE.MULT(IF(G71:G100&lt;&gt;"", MATCH(G71:G100, G71:G100, 0)))), "")</f>
        <v/>
      </c>
    </row>
    <row r="102" spans="1:9" x14ac:dyDescent="0.4">
      <c r="A102" t="s">
        <v>26</v>
      </c>
      <c r="B102" s="3" t="str">
        <f>'1.使用装置'!B11</f>
        <v>SIEMENS</v>
      </c>
    </row>
    <row r="103" spans="1:9" x14ac:dyDescent="0.4">
      <c r="A103" s="4" t="s">
        <v>82</v>
      </c>
      <c r="B103" s="4" t="s">
        <v>83</v>
      </c>
      <c r="C103" s="4" t="s">
        <v>84</v>
      </c>
      <c r="D103" s="4" t="s">
        <v>38</v>
      </c>
      <c r="E103" s="4" t="s">
        <v>85</v>
      </c>
      <c r="F103" s="4" t="s">
        <v>86</v>
      </c>
      <c r="G103" s="4" t="s">
        <v>87</v>
      </c>
      <c r="H103" s="4" t="s">
        <v>88</v>
      </c>
      <c r="I103" s="4" t="s">
        <v>89</v>
      </c>
    </row>
    <row r="104" spans="1:9" x14ac:dyDescent="0.4">
      <c r="A104">
        <v>1</v>
      </c>
    </row>
    <row r="105" spans="1:9" x14ac:dyDescent="0.4">
      <c r="A105">
        <v>2</v>
      </c>
    </row>
    <row r="106" spans="1:9" x14ac:dyDescent="0.4">
      <c r="A106">
        <v>3</v>
      </c>
    </row>
    <row r="107" spans="1:9" x14ac:dyDescent="0.4">
      <c r="A107">
        <v>4</v>
      </c>
    </row>
    <row r="108" spans="1:9" x14ac:dyDescent="0.4">
      <c r="A108">
        <v>5</v>
      </c>
    </row>
    <row r="109" spans="1:9" x14ac:dyDescent="0.4">
      <c r="A109">
        <v>6</v>
      </c>
    </row>
    <row r="110" spans="1:9" x14ac:dyDescent="0.4">
      <c r="A110">
        <v>7</v>
      </c>
    </row>
    <row r="111" spans="1:9" x14ac:dyDescent="0.4">
      <c r="A111">
        <v>8</v>
      </c>
    </row>
    <row r="112" spans="1:9" x14ac:dyDescent="0.4">
      <c r="A112">
        <v>9</v>
      </c>
    </row>
    <row r="113" spans="1:1" x14ac:dyDescent="0.4">
      <c r="A113">
        <v>10</v>
      </c>
    </row>
    <row r="114" spans="1:1" x14ac:dyDescent="0.4">
      <c r="A114">
        <v>11</v>
      </c>
    </row>
    <row r="115" spans="1:1" x14ac:dyDescent="0.4">
      <c r="A115">
        <v>12</v>
      </c>
    </row>
    <row r="116" spans="1:1" x14ac:dyDescent="0.4">
      <c r="A116">
        <v>13</v>
      </c>
    </row>
    <row r="117" spans="1:1" x14ac:dyDescent="0.4">
      <c r="A117">
        <v>14</v>
      </c>
    </row>
    <row r="118" spans="1:1" x14ac:dyDescent="0.4">
      <c r="A118">
        <v>15</v>
      </c>
    </row>
    <row r="119" spans="1:1" x14ac:dyDescent="0.4">
      <c r="A119">
        <v>16</v>
      </c>
    </row>
    <row r="120" spans="1:1" x14ac:dyDescent="0.4">
      <c r="A120">
        <v>17</v>
      </c>
    </row>
    <row r="121" spans="1:1" x14ac:dyDescent="0.4">
      <c r="A121">
        <v>18</v>
      </c>
    </row>
    <row r="122" spans="1:1" x14ac:dyDescent="0.4">
      <c r="A122">
        <v>19</v>
      </c>
    </row>
    <row r="123" spans="1:1" x14ac:dyDescent="0.4">
      <c r="A123">
        <v>20</v>
      </c>
    </row>
    <row r="124" spans="1:1" x14ac:dyDescent="0.4">
      <c r="A124">
        <v>21</v>
      </c>
    </row>
    <row r="125" spans="1:1" x14ac:dyDescent="0.4">
      <c r="A125">
        <v>22</v>
      </c>
    </row>
    <row r="126" spans="1:1" x14ac:dyDescent="0.4">
      <c r="A126">
        <v>23</v>
      </c>
    </row>
    <row r="127" spans="1:1" x14ac:dyDescent="0.4">
      <c r="A127">
        <v>24</v>
      </c>
    </row>
    <row r="128" spans="1:1" x14ac:dyDescent="0.4">
      <c r="A128">
        <v>25</v>
      </c>
    </row>
    <row r="129" spans="1:9" x14ac:dyDescent="0.4">
      <c r="A129">
        <v>26</v>
      </c>
    </row>
    <row r="130" spans="1:9" x14ac:dyDescent="0.4">
      <c r="A130">
        <v>27</v>
      </c>
    </row>
    <row r="131" spans="1:9" x14ac:dyDescent="0.4">
      <c r="A131">
        <v>28</v>
      </c>
    </row>
    <row r="132" spans="1:9" x14ac:dyDescent="0.4">
      <c r="A132">
        <v>29</v>
      </c>
    </row>
    <row r="133" spans="1:9" x14ac:dyDescent="0.4">
      <c r="A133">
        <v>30</v>
      </c>
    </row>
    <row r="134" spans="1:9" x14ac:dyDescent="0.4">
      <c r="A134" s="16" t="s">
        <v>170</v>
      </c>
      <c r="B134" s="17" t="str" cm="1">
        <f t="array" ref="B134">IFERROR(INDEX(B104:B133, _xlfn.MODE.MULT(IF(B104:B133&lt;&gt;"", MATCH(B104:B133, B104:B133, 0)))), "")</f>
        <v/>
      </c>
      <c r="C134" s="17" t="str" cm="1">
        <f t="array" ref="C134">IFERROR(INDEX(C104:C133, _xlfn.MODE.MULT(IF(C104:C133&lt;&gt;"", MATCH(C104:C133, C104:C133, 0)))), "")</f>
        <v/>
      </c>
      <c r="D134" s="17" t="str" cm="1">
        <f t="array" ref="D134">IFERROR(INDEX(D104:D133, _xlfn.MODE.MULT(IF(D104:D133&lt;&gt;"", MATCH(D104:D133, D104:D133, 0)))), "")</f>
        <v/>
      </c>
      <c r="E134" s="17" t="str" cm="1">
        <f t="array" ref="E134">IFERROR(INDEX(E104:E133, _xlfn.MODE.MULT(IF(E104:E133&lt;&gt;"", MATCH(E104:E133, E104:E133, 0)))), "")</f>
        <v/>
      </c>
      <c r="F134" s="17" t="str" cm="1">
        <f t="array" ref="F134">IFERROR(INDEX(F104:F133, _xlfn.MODE.MULT(IF(F104:F133&lt;&gt;"", MATCH(F104:F133, F104:F133, 0)))), "")</f>
        <v/>
      </c>
      <c r="G134" s="17" t="str" cm="1">
        <f t="array" ref="G134">IFERROR(INDEX(G104:G133, _xlfn.MODE.MULT(IF(G104:G133&lt;&gt;"", MATCH(G104:G133, G104:G133, 0)))), "")</f>
        <v/>
      </c>
    </row>
    <row r="135" spans="1:9" x14ac:dyDescent="0.4">
      <c r="A135" t="s">
        <v>29</v>
      </c>
      <c r="B135" s="3" t="str">
        <f>'1.使用装置'!B12</f>
        <v>GE</v>
      </c>
    </row>
    <row r="136" spans="1:9" x14ac:dyDescent="0.4">
      <c r="A136" s="4" t="s">
        <v>82</v>
      </c>
      <c r="B136" s="4" t="s">
        <v>83</v>
      </c>
      <c r="C136" s="4" t="s">
        <v>84</v>
      </c>
      <c r="D136" s="4" t="s">
        <v>38</v>
      </c>
      <c r="E136" s="4" t="s">
        <v>85</v>
      </c>
      <c r="F136" s="4" t="s">
        <v>86</v>
      </c>
      <c r="G136" s="4" t="s">
        <v>87</v>
      </c>
      <c r="H136" s="4" t="s">
        <v>88</v>
      </c>
      <c r="I136" s="4" t="s">
        <v>89</v>
      </c>
    </row>
    <row r="137" spans="1:9" x14ac:dyDescent="0.4">
      <c r="A137">
        <v>1</v>
      </c>
    </row>
    <row r="138" spans="1:9" x14ac:dyDescent="0.4">
      <c r="A138">
        <v>2</v>
      </c>
    </row>
    <row r="139" spans="1:9" x14ac:dyDescent="0.4">
      <c r="A139">
        <v>3</v>
      </c>
    </row>
    <row r="140" spans="1:9" x14ac:dyDescent="0.4">
      <c r="A140">
        <v>4</v>
      </c>
    </row>
    <row r="141" spans="1:9" x14ac:dyDescent="0.4">
      <c r="A141">
        <v>5</v>
      </c>
    </row>
    <row r="142" spans="1:9" x14ac:dyDescent="0.4">
      <c r="A142">
        <v>6</v>
      </c>
    </row>
    <row r="143" spans="1:9" x14ac:dyDescent="0.4">
      <c r="A143">
        <v>7</v>
      </c>
    </row>
    <row r="144" spans="1:9" x14ac:dyDescent="0.4">
      <c r="A144">
        <v>8</v>
      </c>
    </row>
    <row r="145" spans="1:1" x14ac:dyDescent="0.4">
      <c r="A145">
        <v>9</v>
      </c>
    </row>
    <row r="146" spans="1:1" x14ac:dyDescent="0.4">
      <c r="A146">
        <v>10</v>
      </c>
    </row>
    <row r="147" spans="1:1" x14ac:dyDescent="0.4">
      <c r="A147">
        <v>11</v>
      </c>
    </row>
    <row r="148" spans="1:1" x14ac:dyDescent="0.4">
      <c r="A148">
        <v>12</v>
      </c>
    </row>
    <row r="149" spans="1:1" x14ac:dyDescent="0.4">
      <c r="A149">
        <v>13</v>
      </c>
    </row>
    <row r="150" spans="1:1" x14ac:dyDescent="0.4">
      <c r="A150">
        <v>14</v>
      </c>
    </row>
    <row r="151" spans="1:1" x14ac:dyDescent="0.4">
      <c r="A151">
        <v>15</v>
      </c>
    </row>
    <row r="152" spans="1:1" x14ac:dyDescent="0.4">
      <c r="A152">
        <v>16</v>
      </c>
    </row>
    <row r="153" spans="1:1" x14ac:dyDescent="0.4">
      <c r="A153">
        <v>17</v>
      </c>
    </row>
    <row r="154" spans="1:1" x14ac:dyDescent="0.4">
      <c r="A154">
        <v>18</v>
      </c>
    </row>
    <row r="155" spans="1:1" x14ac:dyDescent="0.4">
      <c r="A155">
        <v>19</v>
      </c>
    </row>
    <row r="156" spans="1:1" x14ac:dyDescent="0.4">
      <c r="A156">
        <v>20</v>
      </c>
    </row>
    <row r="157" spans="1:1" x14ac:dyDescent="0.4">
      <c r="A157">
        <v>21</v>
      </c>
    </row>
    <row r="158" spans="1:1" x14ac:dyDescent="0.4">
      <c r="A158">
        <v>22</v>
      </c>
    </row>
    <row r="159" spans="1:1" x14ac:dyDescent="0.4">
      <c r="A159">
        <v>23</v>
      </c>
    </row>
    <row r="160" spans="1:1" x14ac:dyDescent="0.4">
      <c r="A160">
        <v>24</v>
      </c>
    </row>
    <row r="161" spans="1:7" x14ac:dyDescent="0.4">
      <c r="A161">
        <v>25</v>
      </c>
    </row>
    <row r="162" spans="1:7" x14ac:dyDescent="0.4">
      <c r="A162">
        <v>26</v>
      </c>
    </row>
    <row r="163" spans="1:7" x14ac:dyDescent="0.4">
      <c r="A163">
        <v>27</v>
      </c>
    </row>
    <row r="164" spans="1:7" x14ac:dyDescent="0.4">
      <c r="A164">
        <v>28</v>
      </c>
    </row>
    <row r="165" spans="1:7" x14ac:dyDescent="0.4">
      <c r="A165">
        <v>29</v>
      </c>
    </row>
    <row r="166" spans="1:7" x14ac:dyDescent="0.4">
      <c r="A166">
        <v>30</v>
      </c>
    </row>
    <row r="167" spans="1:7" x14ac:dyDescent="0.4">
      <c r="A167" s="16" t="s">
        <v>170</v>
      </c>
      <c r="B167" s="17" t="str" cm="1">
        <f t="array" ref="B167">IFERROR(INDEX(B137:B166, _xlfn.MODE.MULT(IF(B137:B166&lt;&gt;"", MATCH(B137:B166, B137:B166, 0)))), "")</f>
        <v/>
      </c>
      <c r="C167" s="17" t="str" cm="1">
        <f t="array" ref="C167">IFERROR(INDEX(C137:C166, _xlfn.MODE.MULT(IF(C137:C166&lt;&gt;"", MATCH(C137:C166, C137:C166, 0)))), "")</f>
        <v/>
      </c>
      <c r="D167" s="17" t="str" cm="1">
        <f t="array" ref="D167">IFERROR(INDEX(D137:D166, _xlfn.MODE.MULT(IF(D137:D166&lt;&gt;"", MATCH(D137:D166, D137:D166, 0)))), "")</f>
        <v/>
      </c>
      <c r="E167" s="17" t="str" cm="1">
        <f t="array" ref="E167">IFERROR(INDEX(E137:E166, _xlfn.MODE.MULT(IF(E137:E166&lt;&gt;"", MATCH(E137:E166, E137:E166, 0)))), "")</f>
        <v/>
      </c>
      <c r="F167" s="17" t="str" cm="1">
        <f t="array" ref="F167">IFERROR(INDEX(F137:F166, _xlfn.MODE.MULT(IF(F137:F166&lt;&gt;"", MATCH(F137:F166, F137:F166, 0)))), "")</f>
        <v/>
      </c>
      <c r="G167" s="17" t="str" cm="1">
        <f t="array" ref="G167">IFERROR(INDEX(G137:G166, _xlfn.MODE.MULT(IF(G137:G166&lt;&gt;"", MATCH(G137:G166, G137:G166, 0)))), "")</f>
        <v/>
      </c>
    </row>
  </sheetData>
  <phoneticPr fontId="3"/>
  <dataValidations count="24">
    <dataValidation type="list" allowBlank="1" showInputMessage="1" showErrorMessage="1" sqref="G137:G166" xr:uid="{C7827CDD-D811-4E99-9562-29BF251A15E5}">
      <formula1>INDIRECT("DENOISE_" &amp; $B$135)</formula1>
    </dataValidation>
    <dataValidation type="list" allowBlank="1" showInputMessage="1" showErrorMessage="1" sqref="F137:F166" xr:uid="{AD207DB6-BB43-40EE-9138-B22E25B0DA6F}">
      <formula1>INDIRECT("RECON_" &amp; $B$135)</formula1>
    </dataValidation>
    <dataValidation type="list" allowBlank="1" showInputMessage="1" showErrorMessage="1" sqref="C137:C166" xr:uid="{8E61DA08-A999-4978-9AB6-4450964C80B2}">
      <formula1>INDIRECT("MODE_" &amp; $B$135)</formula1>
    </dataValidation>
    <dataValidation type="list" allowBlank="1" showInputMessage="1" showErrorMessage="1" sqref="B137:B166" xr:uid="{A6DF0EBD-4B42-44A8-9B22-027AF8CE2F19}">
      <formula1>INDIRECT("KV_" &amp; $B$135)</formula1>
    </dataValidation>
    <dataValidation type="list" allowBlank="1" showInputMessage="1" showErrorMessage="1" sqref="G104:G133" xr:uid="{7AE34C8C-E399-4E26-9BC0-BD1871EABB4A}">
      <formula1>INDIRECT("DENOISE_" &amp; $B$102)</formula1>
    </dataValidation>
    <dataValidation type="list" allowBlank="1" showInputMessage="1" showErrorMessage="1" sqref="F104:F133" xr:uid="{9E64D049-6B51-49D0-A44E-EBC0F60F8786}">
      <formula1>INDIRECT("RECON_" &amp; $B$102)</formula1>
    </dataValidation>
    <dataValidation type="list" allowBlank="1" showInputMessage="1" showErrorMessage="1" sqref="C104:C133" xr:uid="{E2BD166F-F336-4F9C-8464-F675F65974C9}">
      <formula1>INDIRECT("MODE_" &amp; $B$102)</formula1>
    </dataValidation>
    <dataValidation type="list" allowBlank="1" showInputMessage="1" showErrorMessage="1" sqref="B104:B133" xr:uid="{94FC145E-9538-4619-9454-9C1E71C0C05F}">
      <formula1>INDIRECT("KV_" &amp; $B$102)</formula1>
    </dataValidation>
    <dataValidation type="list" allowBlank="1" showInputMessage="1" showErrorMessage="1" sqref="G71:G100" xr:uid="{D255B8D9-B929-4413-8F71-1979545911F2}">
      <formula1>INDIRECT("DENOISE_" &amp; $B$69)</formula1>
    </dataValidation>
    <dataValidation type="list" allowBlank="1" showInputMessage="1" showErrorMessage="1" sqref="F71:F100" xr:uid="{617919CA-C8D0-4486-B817-54AE2B5D7C35}">
      <formula1>INDIRECT("RECON_" &amp; $B$69)</formula1>
    </dataValidation>
    <dataValidation type="list" allowBlank="1" showInputMessage="1" showErrorMessage="1" sqref="E5:E34 E38:E67 E71:E100 E104:E133 E137:E166" xr:uid="{91F17CB2-9B33-488E-B8BB-52593DA2A56D}">
      <formula1>AEC</formula1>
    </dataValidation>
    <dataValidation type="list" allowBlank="1" showInputMessage="1" showErrorMessage="1" sqref="C71:C100" xr:uid="{80D44B08-7E80-482C-AEA3-2BC05A4563F7}">
      <formula1>INDIRECT("MODE_" &amp; $B$69)</formula1>
    </dataValidation>
    <dataValidation type="list" allowBlank="1" showInputMessage="1" showErrorMessage="1" sqref="B71:B100" xr:uid="{639BDD7F-5A5F-4359-93B8-07207AC1BA9E}">
      <formula1>INDIRECT("KV_" &amp; $B$69)</formula1>
    </dataValidation>
    <dataValidation type="list" allowBlank="1" showInputMessage="1" showErrorMessage="1" sqref="G38:G67" xr:uid="{E9CE5B01-9EB0-485D-9051-AC7C197B926D}">
      <formula1>INDIRECT("DENOISE_" &amp; $B$36)</formula1>
    </dataValidation>
    <dataValidation type="list" allowBlank="1" showInputMessage="1" showErrorMessage="1" sqref="F38:F67" xr:uid="{1200DC7B-1391-4E7F-B103-3285E788B791}">
      <formula1>INDIRECT("RECON_" &amp; $B$36)</formula1>
    </dataValidation>
    <dataValidation type="list" allowBlank="1" showInputMessage="1" showErrorMessage="1" sqref="C38:C67" xr:uid="{7A3DF742-46E9-44F3-AC97-76EBD4888957}">
      <formula1>INDIRECT("MODE_" &amp; $B$36)</formula1>
    </dataValidation>
    <dataValidation type="list" allowBlank="1" showInputMessage="1" showErrorMessage="1" sqref="B38:B67" xr:uid="{048E3E32-331F-4FAE-A36A-D95AF72BFB14}">
      <formula1>INDIRECT("KV_" &amp; $B$36)</formula1>
    </dataValidation>
    <dataValidation type="list" allowBlank="1" showInputMessage="1" showErrorMessage="1" sqref="G5:G34" xr:uid="{3C7DE5FE-57F5-4091-8C0A-E8A0E3526B48}">
      <formula1>INDIRECT("DENOISE_" &amp; $B$3)</formula1>
    </dataValidation>
    <dataValidation type="list" allowBlank="1" showInputMessage="1" showErrorMessage="1" sqref="F5:F34" xr:uid="{D14987CD-F074-4F20-B8B4-F857014530DE}">
      <formula1>INDIRECT("RECON_" &amp; $B$3)</formula1>
    </dataValidation>
    <dataValidation type="list" allowBlank="1" showInputMessage="1" showErrorMessage="1" sqref="D5:D34 D38:D67 D71:D100 D104:D133 D137:D166" xr:uid="{9C4E96AD-7DA3-4B9E-864B-9149527A5950}">
      <formula1>ビーム幅</formula1>
    </dataValidation>
    <dataValidation type="list" allowBlank="1" showInputMessage="1" showErrorMessage="1" sqref="C5:C34" xr:uid="{0F5138B5-18D5-45C5-93D8-13A4B82A5E6C}">
      <formula1>INDIRECT("MODE_" &amp; $B$3)</formula1>
    </dataValidation>
    <dataValidation type="list" allowBlank="1" showInputMessage="1" showErrorMessage="1" sqref="B5:B34" xr:uid="{77CE95D7-5D67-4240-85DC-A0E4187ED03D}">
      <formula1>INDIRECT("KV_" &amp; $B$3)</formula1>
    </dataValidation>
    <dataValidation type="decimal" operator="lessThanOrEqual" allowBlank="1" showInputMessage="1" showErrorMessage="1" error="200以下の数値のみ入力" sqref="H1:H1048576" xr:uid="{CAB35D10-EA1B-4EF9-AC95-A5A2FE966184}">
      <formula1>200</formula1>
    </dataValidation>
    <dataValidation type="decimal" imeMode="off" operator="lessThanOrEqual" allowBlank="1" showInputMessage="1" showErrorMessage="1" error="2000以下の数値のみ入力" sqref="I1:I1048576" xr:uid="{D5C98808-36E0-4B3B-9E5B-7B5858889480}">
      <formula1>2000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3"/>
  <dimension ref="A1:K46"/>
  <sheetViews>
    <sheetView workbookViewId="0">
      <selection activeCell="A2" sqref="A2"/>
    </sheetView>
  </sheetViews>
  <sheetFormatPr defaultColWidth="8.875" defaultRowHeight="18.75" x14ac:dyDescent="0.4"/>
  <cols>
    <col min="1" max="1" width="48.875" style="8" bestFit="1" customWidth="1"/>
    <col min="2" max="2" width="13" style="8" bestFit="1" customWidth="1"/>
    <col min="3" max="8" width="13" style="8" customWidth="1"/>
    <col min="10" max="10" width="14.625" style="8" bestFit="1" customWidth="1"/>
    <col min="11" max="11" width="11.5" style="8" bestFit="1" customWidth="1"/>
  </cols>
  <sheetData>
    <row r="1" spans="1:11" ht="24" customHeight="1" x14ac:dyDescent="0.4">
      <c r="A1" s="2" t="s">
        <v>94</v>
      </c>
    </row>
    <row r="3" spans="1:11" x14ac:dyDescent="0.4">
      <c r="A3" s="1" t="s">
        <v>95</v>
      </c>
    </row>
    <row r="4" spans="1:11" x14ac:dyDescent="0.4">
      <c r="B4" s="5" t="s">
        <v>96</v>
      </c>
      <c r="C4" s="23" t="s">
        <v>171</v>
      </c>
      <c r="D4" s="23"/>
      <c r="E4" s="23"/>
      <c r="F4" s="23"/>
      <c r="G4" s="23"/>
      <c r="H4" s="23"/>
      <c r="I4" s="5" t="s">
        <v>97</v>
      </c>
      <c r="J4" s="5" t="s">
        <v>98</v>
      </c>
      <c r="K4" s="5" t="s">
        <v>99</v>
      </c>
    </row>
    <row r="5" spans="1:11" x14ac:dyDescent="0.4">
      <c r="A5" s="6" t="s">
        <v>100</v>
      </c>
      <c r="B5" s="6" t="s">
        <v>101</v>
      </c>
      <c r="C5" s="6" t="s">
        <v>83</v>
      </c>
      <c r="D5" s="6" t="s">
        <v>84</v>
      </c>
      <c r="E5" s="6" t="s">
        <v>38</v>
      </c>
      <c r="F5" s="6" t="s">
        <v>85</v>
      </c>
      <c r="G5" s="6" t="s">
        <v>86</v>
      </c>
      <c r="H5" s="6" t="s">
        <v>87</v>
      </c>
      <c r="I5" s="6">
        <f>COUNT('2.肺動脈造影DECT'!H5:H166)</f>
        <v>0</v>
      </c>
      <c r="J5" s="6" t="str">
        <f>IFERROR(MEDIAN('2.肺動脈造影DECT'!H5:H166), "-")</f>
        <v>-</v>
      </c>
      <c r="K5" s="6" t="str">
        <f>IFERROR(MEDIAN('2.肺動脈造影DECT'!I5:I166), "-")</f>
        <v>-</v>
      </c>
    </row>
    <row r="6" spans="1:11" x14ac:dyDescent="0.4">
      <c r="A6" t="s">
        <v>13</v>
      </c>
      <c r="B6" t="str">
        <f>TRIM('1.使用装置'!B8&amp;" "&amp;'1.使用装置'!C8)</f>
        <v>SIEMENS</v>
      </c>
      <c r="C6" t="str">
        <f>'2.肺動脈造影DECT'!B35</f>
        <v/>
      </c>
      <c r="D6" t="str">
        <f>'2.肺動脈造影DECT'!C35</f>
        <v/>
      </c>
      <c r="E6" t="str">
        <f>'2.肺動脈造影DECT'!D35</f>
        <v/>
      </c>
      <c r="F6" t="str">
        <f>'2.肺動脈造影DECT'!E35</f>
        <v/>
      </c>
      <c r="G6" t="str">
        <f>'2.肺動脈造影DECT'!F35</f>
        <v/>
      </c>
      <c r="H6" t="str">
        <f>'2.肺動脈造影DECT'!G35</f>
        <v/>
      </c>
      <c r="I6">
        <f>COUNT('2.肺動脈造影DECT'!H5:H34)</f>
        <v>0</v>
      </c>
      <c r="J6" t="str">
        <f>IFERROR(MEDIAN('2.肺動脈造影DECT'!H5:H34), "-")</f>
        <v>-</v>
      </c>
      <c r="K6" t="str">
        <f>IFERROR(MEDIAN('2.肺動脈造影DECT'!I5:I34), "-")</f>
        <v>-</v>
      </c>
    </row>
    <row r="7" spans="1:11" x14ac:dyDescent="0.4">
      <c r="A7" t="s">
        <v>18</v>
      </c>
      <c r="B7" t="str">
        <f>TRIM('1.使用装置'!B9&amp;" "&amp;'1.使用装置'!C9)</f>
        <v>GE</v>
      </c>
      <c r="C7" t="str">
        <f>'2.肺動脈造影DECT'!B68</f>
        <v/>
      </c>
      <c r="D7" t="str">
        <f>'2.肺動脈造影DECT'!C68</f>
        <v/>
      </c>
      <c r="E7" t="str">
        <f>'2.肺動脈造影DECT'!D68</f>
        <v/>
      </c>
      <c r="F7" t="str">
        <f>'2.肺動脈造影DECT'!E68</f>
        <v/>
      </c>
      <c r="G7" t="str">
        <f>'2.肺動脈造影DECT'!F68</f>
        <v/>
      </c>
      <c r="H7" t="str">
        <f>'2.肺動脈造影DECT'!G68</f>
        <v/>
      </c>
      <c r="I7">
        <f>COUNT('2.肺動脈造影DECT'!H38:H67)</f>
        <v>0</v>
      </c>
      <c r="J7" t="str">
        <f>IFERROR(MEDIAN('2.肺動脈造影DECT'!H38:H67), "-")</f>
        <v>-</v>
      </c>
      <c r="K7" t="str">
        <f>IFERROR(MEDIAN('2.肺動脈造影DECT'!I38:I67), "-")</f>
        <v>-</v>
      </c>
    </row>
    <row r="8" spans="1:11" x14ac:dyDescent="0.4">
      <c r="A8" t="s">
        <v>22</v>
      </c>
      <c r="B8" t="str">
        <f>TRIM('1.使用装置'!B10&amp;" "&amp;'1.使用装置'!C10)</f>
        <v>GE</v>
      </c>
      <c r="C8" t="str">
        <f>'2.肺動脈造影DECT'!B101</f>
        <v/>
      </c>
      <c r="D8" t="str">
        <f>'2.肺動脈造影DECT'!C101</f>
        <v/>
      </c>
      <c r="E8" t="str">
        <f>'2.肺動脈造影DECT'!D101</f>
        <v/>
      </c>
      <c r="F8" t="str">
        <f>'2.肺動脈造影DECT'!E101</f>
        <v/>
      </c>
      <c r="G8" t="str">
        <f>'2.肺動脈造影DECT'!F101</f>
        <v/>
      </c>
      <c r="H8" t="str">
        <f>'2.肺動脈造影DECT'!G101</f>
        <v/>
      </c>
      <c r="I8">
        <f>COUNT('2.肺動脈造影DECT'!H71:H100)</f>
        <v>0</v>
      </c>
      <c r="J8" t="str">
        <f>IFERROR(MEDIAN('2.肺動脈造影DECT'!H71:H100), "-")</f>
        <v>-</v>
      </c>
      <c r="K8" t="str">
        <f>IFERROR(MEDIAN('2.肺動脈造影DECT'!I71:I100), "-")</f>
        <v>-</v>
      </c>
    </row>
    <row r="9" spans="1:11" x14ac:dyDescent="0.4">
      <c r="A9" t="s">
        <v>26</v>
      </c>
      <c r="B9" t="str">
        <f>TRIM('1.使用装置'!B11&amp;" "&amp;'1.使用装置'!C11)</f>
        <v>SIEMENS</v>
      </c>
      <c r="C9" t="str">
        <f>'2.肺動脈造影DECT'!B134</f>
        <v/>
      </c>
      <c r="D9" t="str">
        <f>'2.肺動脈造影DECT'!C134</f>
        <v/>
      </c>
      <c r="E9" t="str">
        <f>'2.肺動脈造影DECT'!D134</f>
        <v/>
      </c>
      <c r="F9" t="str">
        <f>'2.肺動脈造影DECT'!E134</f>
        <v/>
      </c>
      <c r="G9" t="str">
        <f>'2.肺動脈造影DECT'!F134</f>
        <v/>
      </c>
      <c r="H9" t="str">
        <f>'2.肺動脈造影DECT'!G134</f>
        <v/>
      </c>
      <c r="I9">
        <f>COUNT('2.肺動脈造影DECT'!H104:H133)</f>
        <v>0</v>
      </c>
      <c r="J9" t="str">
        <f>IFERROR(MEDIAN('2.肺動脈造影DECT'!H104:H133), "-")</f>
        <v>-</v>
      </c>
      <c r="K9" t="str">
        <f>IFERROR(MEDIAN('2.肺動脈造影DECT'!I104:I133), "-")</f>
        <v>-</v>
      </c>
    </row>
    <row r="10" spans="1:11" x14ac:dyDescent="0.4">
      <c r="A10" t="s">
        <v>29</v>
      </c>
      <c r="B10" t="str">
        <f>TRIM('1.使用装置'!B12&amp;" "&amp;'1.使用装置'!C12)</f>
        <v>GE</v>
      </c>
      <c r="C10" t="str">
        <f>'2.肺動脈造影DECT'!B167</f>
        <v/>
      </c>
      <c r="D10" t="str">
        <f>'2.肺動脈造影DECT'!C167</f>
        <v/>
      </c>
      <c r="E10" t="str">
        <f>'2.肺動脈造影DECT'!D167</f>
        <v/>
      </c>
      <c r="F10" t="str">
        <f>'2.肺動脈造影DECT'!E167</f>
        <v/>
      </c>
      <c r="G10" t="str">
        <f>'2.肺動脈造影DECT'!F167</f>
        <v/>
      </c>
      <c r="H10" t="str">
        <f>'2.肺動脈造影DECT'!G167</f>
        <v/>
      </c>
      <c r="I10">
        <f>COUNT('2.肺動脈造影DECT'!H137:H166)</f>
        <v>0</v>
      </c>
      <c r="J10" t="str">
        <f>IFERROR(MEDIAN('2.肺動脈造影DECT'!H137:H166), "-")</f>
        <v>-</v>
      </c>
      <c r="K10" t="str">
        <f>IFERROR(MEDIAN('2.肺動脈造影DECT'!I137:I166), "-")</f>
        <v>-</v>
      </c>
    </row>
    <row r="12" spans="1:11" x14ac:dyDescent="0.4">
      <c r="A12" s="1" t="s">
        <v>102</v>
      </c>
    </row>
    <row r="13" spans="1:11" x14ac:dyDescent="0.4">
      <c r="B13" s="5" t="s">
        <v>96</v>
      </c>
      <c r="C13" s="23" t="s">
        <v>171</v>
      </c>
      <c r="D13" s="23"/>
      <c r="E13" s="23"/>
      <c r="F13" s="23"/>
      <c r="G13" s="23"/>
      <c r="H13" s="23"/>
      <c r="I13" s="5" t="s">
        <v>97</v>
      </c>
      <c r="J13" s="5" t="s">
        <v>98</v>
      </c>
      <c r="K13" s="5" t="s">
        <v>99</v>
      </c>
    </row>
    <row r="14" spans="1:11" x14ac:dyDescent="0.4">
      <c r="A14" s="6" t="s">
        <v>100</v>
      </c>
      <c r="B14" s="6" t="s">
        <v>101</v>
      </c>
      <c r="C14" s="6" t="s">
        <v>83</v>
      </c>
      <c r="D14" s="6" t="s">
        <v>84</v>
      </c>
      <c r="E14" s="6" t="s">
        <v>38</v>
      </c>
      <c r="F14" s="6" t="s">
        <v>85</v>
      </c>
      <c r="G14" s="6" t="s">
        <v>86</v>
      </c>
      <c r="H14" s="6" t="s">
        <v>87</v>
      </c>
      <c r="I14" s="6">
        <f>COUNT('3.頭部DECT(VNC)'!H5:H166)</f>
        <v>0</v>
      </c>
      <c r="J14" s="6" t="str">
        <f>IFERROR(MEDIAN('3.頭部DECT(VNC)'!H5:H166), "-")</f>
        <v>-</v>
      </c>
      <c r="K14" s="6" t="str">
        <f>IFERROR(MEDIAN('3.頭部DECT(VNC)'!I5:I166), "-")</f>
        <v>-</v>
      </c>
    </row>
    <row r="15" spans="1:11" x14ac:dyDescent="0.4">
      <c r="A15" t="s">
        <v>13</v>
      </c>
      <c r="B15" t="str">
        <f>TRIM('1.使用装置'!B8&amp;" "&amp;'1.使用装置'!C8)</f>
        <v>SIEMENS</v>
      </c>
      <c r="C15" t="str">
        <f>'3.頭部DECT(VNC)'!B35</f>
        <v/>
      </c>
      <c r="D15" t="str">
        <f>'3.頭部DECT(VNC)'!C35</f>
        <v/>
      </c>
      <c r="E15" t="str">
        <f>'3.頭部DECT(VNC)'!D35</f>
        <v/>
      </c>
      <c r="F15" t="str">
        <f>'3.頭部DECT(VNC)'!E35</f>
        <v/>
      </c>
      <c r="G15" t="str">
        <f>'3.頭部DECT(VNC)'!F35</f>
        <v/>
      </c>
      <c r="H15" t="str">
        <f>'3.頭部DECT(VNC)'!G35</f>
        <v/>
      </c>
      <c r="I15">
        <f>COUNT('3.頭部DECT(VNC)'!H5:H34)</f>
        <v>0</v>
      </c>
      <c r="J15" t="str">
        <f>IFERROR(MEDIAN('3.頭部DECT(VNC)'!H5:H34), "-")</f>
        <v>-</v>
      </c>
      <c r="K15" t="str">
        <f>IFERROR(MEDIAN('3.頭部DECT(VNC)'!I5:I34), "-")</f>
        <v>-</v>
      </c>
    </row>
    <row r="16" spans="1:11" x14ac:dyDescent="0.4">
      <c r="A16" t="s">
        <v>18</v>
      </c>
      <c r="B16" t="str">
        <f>TRIM('1.使用装置'!B9&amp;" "&amp;'1.使用装置'!C9)</f>
        <v>GE</v>
      </c>
      <c r="C16" t="str">
        <f>'3.頭部DECT(VNC)'!B68</f>
        <v/>
      </c>
      <c r="D16" t="str">
        <f>'3.頭部DECT(VNC)'!C68</f>
        <v/>
      </c>
      <c r="E16" t="str">
        <f>'3.頭部DECT(VNC)'!D68</f>
        <v/>
      </c>
      <c r="F16" t="str">
        <f>'3.頭部DECT(VNC)'!E68</f>
        <v/>
      </c>
      <c r="G16" t="str">
        <f>'3.頭部DECT(VNC)'!F68</f>
        <v/>
      </c>
      <c r="H16" t="str">
        <f>'3.頭部DECT(VNC)'!G68</f>
        <v/>
      </c>
      <c r="I16">
        <f>COUNT('3.頭部DECT(VNC)'!H38:H67)</f>
        <v>0</v>
      </c>
      <c r="J16" t="str">
        <f>IFERROR(MEDIAN('3.頭部DECT(VNC)'!H38:H67), "-")</f>
        <v>-</v>
      </c>
      <c r="K16" t="str">
        <f>IFERROR(MEDIAN('3.頭部DECT(VNC)'!I38:I67), "-")</f>
        <v>-</v>
      </c>
    </row>
    <row r="17" spans="1:11" x14ac:dyDescent="0.4">
      <c r="A17" t="s">
        <v>22</v>
      </c>
      <c r="B17" t="str">
        <f>TRIM('1.使用装置'!B10&amp;" "&amp;'1.使用装置'!C10)</f>
        <v>GE</v>
      </c>
      <c r="C17" t="str">
        <f>'3.頭部DECT(VNC)'!B101</f>
        <v/>
      </c>
      <c r="D17" t="str">
        <f>'3.頭部DECT(VNC)'!C101</f>
        <v/>
      </c>
      <c r="E17" t="str">
        <f>'3.頭部DECT(VNC)'!D101</f>
        <v/>
      </c>
      <c r="F17" t="str">
        <f>'3.頭部DECT(VNC)'!E101</f>
        <v/>
      </c>
      <c r="G17" t="str">
        <f>'3.頭部DECT(VNC)'!F101</f>
        <v/>
      </c>
      <c r="H17" t="str">
        <f>'3.頭部DECT(VNC)'!G101</f>
        <v/>
      </c>
      <c r="I17">
        <f>COUNT('3.頭部DECT(VNC)'!H71:H100)</f>
        <v>0</v>
      </c>
      <c r="J17" t="str">
        <f>IFERROR(MEDIAN('3.頭部DECT(VNC)'!H71:H100), "-")</f>
        <v>-</v>
      </c>
      <c r="K17" t="str">
        <f>IFERROR(MEDIAN('3.頭部DECT(VNC)'!I71:I100), "-")</f>
        <v>-</v>
      </c>
    </row>
    <row r="18" spans="1:11" x14ac:dyDescent="0.4">
      <c r="A18" t="s">
        <v>26</v>
      </c>
      <c r="B18" t="str">
        <f>TRIM('1.使用装置'!B11&amp;" "&amp;'1.使用装置'!C11)</f>
        <v>SIEMENS</v>
      </c>
      <c r="C18" t="str">
        <f>'3.頭部DECT(VNC)'!B134</f>
        <v/>
      </c>
      <c r="D18" t="str">
        <f>'3.頭部DECT(VNC)'!C134</f>
        <v/>
      </c>
      <c r="E18" t="str">
        <f>'3.頭部DECT(VNC)'!D134</f>
        <v/>
      </c>
      <c r="F18" t="str">
        <f>'3.頭部DECT(VNC)'!E134</f>
        <v/>
      </c>
      <c r="G18" t="str">
        <f>'3.頭部DECT(VNC)'!F134</f>
        <v/>
      </c>
      <c r="H18" t="str">
        <f>'3.頭部DECT(VNC)'!G134</f>
        <v/>
      </c>
      <c r="I18">
        <f>COUNT('3.頭部DECT(VNC)'!H104:H133)</f>
        <v>0</v>
      </c>
      <c r="J18" t="str">
        <f>IFERROR(MEDIAN('3.頭部DECT(VNC)'!H104:H133), "-")</f>
        <v>-</v>
      </c>
      <c r="K18" t="str">
        <f>IFERROR(MEDIAN('3.頭部DECT(VNC)'!I104:I133), "-")</f>
        <v>-</v>
      </c>
    </row>
    <row r="19" spans="1:11" x14ac:dyDescent="0.4">
      <c r="A19" t="s">
        <v>29</v>
      </c>
      <c r="B19" t="str">
        <f>TRIM('1.使用装置'!B12&amp;" "&amp;'1.使用装置'!C12)</f>
        <v>GE</v>
      </c>
      <c r="C19" t="str">
        <f>'3.頭部DECT(VNC)'!B167</f>
        <v/>
      </c>
      <c r="D19" t="str">
        <f>'3.頭部DECT(VNC)'!C167</f>
        <v/>
      </c>
      <c r="E19" t="str">
        <f>'3.頭部DECT(VNC)'!D167</f>
        <v/>
      </c>
      <c r="F19" t="str">
        <f>'3.頭部DECT(VNC)'!E167</f>
        <v/>
      </c>
      <c r="G19" t="str">
        <f>'3.頭部DECT(VNC)'!F167</f>
        <v/>
      </c>
      <c r="H19" t="str">
        <f>'3.頭部DECT(VNC)'!G167</f>
        <v/>
      </c>
      <c r="I19">
        <f>COUNT('3.頭部DECT(VNC)'!H137:H166)</f>
        <v>0</v>
      </c>
      <c r="J19" t="str">
        <f>IFERROR(MEDIAN('3.頭部DECT(VNC)'!H137:H166), "-")</f>
        <v>-</v>
      </c>
      <c r="K19" t="str">
        <f>IFERROR(MEDIAN('3.頭部DECT(VNC)'!I137:I166), "-")</f>
        <v>-</v>
      </c>
    </row>
    <row r="21" spans="1:11" x14ac:dyDescent="0.4">
      <c r="A21" s="1" t="s">
        <v>103</v>
      </c>
    </row>
    <row r="22" spans="1:11" x14ac:dyDescent="0.4">
      <c r="B22" s="5" t="s">
        <v>96</v>
      </c>
      <c r="C22" s="23" t="s">
        <v>171</v>
      </c>
      <c r="D22" s="23"/>
      <c r="E22" s="23"/>
      <c r="F22" s="23"/>
      <c r="G22" s="23"/>
      <c r="H22" s="23"/>
      <c r="I22" s="5" t="s">
        <v>97</v>
      </c>
      <c r="J22" s="5" t="s">
        <v>98</v>
      </c>
      <c r="K22" s="5" t="s">
        <v>99</v>
      </c>
    </row>
    <row r="23" spans="1:11" x14ac:dyDescent="0.4">
      <c r="A23" s="6" t="s">
        <v>100</v>
      </c>
      <c r="B23" s="6" t="s">
        <v>101</v>
      </c>
      <c r="C23" s="6" t="s">
        <v>83</v>
      </c>
      <c r="D23" s="6" t="s">
        <v>84</v>
      </c>
      <c r="E23" s="6" t="s">
        <v>38</v>
      </c>
      <c r="F23" s="6" t="s">
        <v>85</v>
      </c>
      <c r="G23" s="6" t="s">
        <v>86</v>
      </c>
      <c r="H23" s="6" t="s">
        <v>87</v>
      </c>
      <c r="I23" s="6">
        <f>COUNT('4.腰椎DECT(BMI)'!H5:H166)</f>
        <v>0</v>
      </c>
      <c r="J23" s="6" t="str">
        <f>IFERROR(MEDIAN('4.腰椎DECT(BMI)'!H5:H166), "-")</f>
        <v>-</v>
      </c>
      <c r="K23" s="6" t="str">
        <f>IFERROR(MEDIAN('4.腰椎DECT(BMI)'!I5:I166), "-")</f>
        <v>-</v>
      </c>
    </row>
    <row r="24" spans="1:11" x14ac:dyDescent="0.4">
      <c r="A24" t="s">
        <v>13</v>
      </c>
      <c r="B24" t="str">
        <f>TRIM('1.使用装置'!B8&amp;" "&amp;'1.使用装置'!C8)</f>
        <v>SIEMENS</v>
      </c>
      <c r="C24" t="str">
        <f>'4.腰椎DECT(BMI)'!B35</f>
        <v/>
      </c>
      <c r="D24" t="str">
        <f>'4.腰椎DECT(BMI)'!C35</f>
        <v/>
      </c>
      <c r="E24" t="str">
        <f>'4.腰椎DECT(BMI)'!D35</f>
        <v/>
      </c>
      <c r="F24" t="str">
        <f>'4.腰椎DECT(BMI)'!E35</f>
        <v/>
      </c>
      <c r="G24" t="str">
        <f>'4.腰椎DECT(BMI)'!F35</f>
        <v/>
      </c>
      <c r="H24" t="str">
        <f>'4.腰椎DECT(BMI)'!G35</f>
        <v/>
      </c>
      <c r="I24">
        <f>COUNT('4.腰椎DECT(BMI)'!H5:H34)</f>
        <v>0</v>
      </c>
      <c r="J24" t="str">
        <f>IFERROR(MEDIAN('4.腰椎DECT(BMI)'!H5:H34), "-")</f>
        <v>-</v>
      </c>
      <c r="K24" t="str">
        <f>IFERROR(MEDIAN('4.腰椎DECT(BMI)'!I5:I34), "-")</f>
        <v>-</v>
      </c>
    </row>
    <row r="25" spans="1:11" x14ac:dyDescent="0.4">
      <c r="A25" t="s">
        <v>18</v>
      </c>
      <c r="B25" t="str">
        <f>TRIM('1.使用装置'!B9&amp;" "&amp;'1.使用装置'!C9)</f>
        <v>GE</v>
      </c>
      <c r="C25" t="str">
        <f>'4.腰椎DECT(BMI)'!B68</f>
        <v/>
      </c>
      <c r="D25" t="str">
        <f>'4.腰椎DECT(BMI)'!C68</f>
        <v/>
      </c>
      <c r="E25" t="str">
        <f>'4.腰椎DECT(BMI)'!D68</f>
        <v/>
      </c>
      <c r="F25" t="str">
        <f>'4.腰椎DECT(BMI)'!E68</f>
        <v/>
      </c>
      <c r="G25" t="str">
        <f>'4.腰椎DECT(BMI)'!F68</f>
        <v/>
      </c>
      <c r="H25" t="str">
        <f>'4.腰椎DECT(BMI)'!G68</f>
        <v/>
      </c>
      <c r="I25">
        <f>COUNT('4.腰椎DECT(BMI)'!H38:H67)</f>
        <v>0</v>
      </c>
      <c r="J25" t="str">
        <f>IFERROR(MEDIAN('4.腰椎DECT(BMI)'!H38:H67), "-")</f>
        <v>-</v>
      </c>
      <c r="K25" t="str">
        <f>IFERROR(MEDIAN('4.腰椎DECT(BMI)'!I38:I67), "-")</f>
        <v>-</v>
      </c>
    </row>
    <row r="26" spans="1:11" x14ac:dyDescent="0.4">
      <c r="A26" t="s">
        <v>22</v>
      </c>
      <c r="B26" t="str">
        <f>TRIM('1.使用装置'!B10&amp;" "&amp;'1.使用装置'!C10)</f>
        <v>GE</v>
      </c>
      <c r="C26" t="str">
        <f>'4.腰椎DECT(BMI)'!B101</f>
        <v/>
      </c>
      <c r="D26" t="str">
        <f>'4.腰椎DECT(BMI)'!C101</f>
        <v/>
      </c>
      <c r="E26" t="str">
        <f>'4.腰椎DECT(BMI)'!D101</f>
        <v/>
      </c>
      <c r="F26" t="str">
        <f>'4.腰椎DECT(BMI)'!E101</f>
        <v/>
      </c>
      <c r="G26" t="str">
        <f>'4.腰椎DECT(BMI)'!F101</f>
        <v/>
      </c>
      <c r="H26" t="str">
        <f>'4.腰椎DECT(BMI)'!G101</f>
        <v/>
      </c>
      <c r="I26">
        <f>COUNT('4.腰椎DECT(BMI)'!H71:H100)</f>
        <v>0</v>
      </c>
      <c r="J26" t="str">
        <f>IFERROR(MEDIAN('4.腰椎DECT(BMI)'!H71:H100), "-")</f>
        <v>-</v>
      </c>
      <c r="K26" t="str">
        <f>IFERROR(MEDIAN('4.腰椎DECT(BMI)'!I71:I100), "-")</f>
        <v>-</v>
      </c>
    </row>
    <row r="27" spans="1:11" x14ac:dyDescent="0.4">
      <c r="A27" t="s">
        <v>26</v>
      </c>
      <c r="B27" t="str">
        <f>TRIM('1.使用装置'!B11&amp;" "&amp;'1.使用装置'!C11)</f>
        <v>SIEMENS</v>
      </c>
      <c r="C27" t="str">
        <f>'4.腰椎DECT(BMI)'!B134</f>
        <v/>
      </c>
      <c r="D27" t="str">
        <f>'4.腰椎DECT(BMI)'!C134</f>
        <v/>
      </c>
      <c r="E27" t="str">
        <f>'4.腰椎DECT(BMI)'!D134</f>
        <v/>
      </c>
      <c r="F27" t="str">
        <f>'4.腰椎DECT(BMI)'!E134</f>
        <v/>
      </c>
      <c r="G27" t="str">
        <f>'4.腰椎DECT(BMI)'!F134</f>
        <v/>
      </c>
      <c r="H27" t="str">
        <f>'4.腰椎DECT(BMI)'!G134</f>
        <v/>
      </c>
      <c r="I27">
        <f>COUNT('4.腰椎DECT(BMI)'!H104:H133)</f>
        <v>0</v>
      </c>
      <c r="J27" t="str">
        <f>IFERROR(MEDIAN('4.腰椎DECT(BMI)'!H104:H133), "-")</f>
        <v>-</v>
      </c>
      <c r="K27" t="str">
        <f>IFERROR(MEDIAN('4.腰椎DECT(BMI)'!I104:I133), "-")</f>
        <v>-</v>
      </c>
    </row>
    <row r="28" spans="1:11" x14ac:dyDescent="0.4">
      <c r="A28" t="s">
        <v>29</v>
      </c>
      <c r="B28" t="str">
        <f>TRIM('1.使用装置'!B12&amp;" "&amp;'1.使用装置'!C12)</f>
        <v>GE</v>
      </c>
      <c r="C28" t="str">
        <f>'4.腰椎DECT(BMI)'!B167</f>
        <v/>
      </c>
      <c r="D28" t="str">
        <f>'4.腰椎DECT(BMI)'!C167</f>
        <v/>
      </c>
      <c r="E28" t="str">
        <f>'4.腰椎DECT(BMI)'!D167</f>
        <v/>
      </c>
      <c r="F28" t="str">
        <f>'4.腰椎DECT(BMI)'!E167</f>
        <v/>
      </c>
      <c r="G28" t="str">
        <f>'4.腰椎DECT(BMI)'!F167</f>
        <v/>
      </c>
      <c r="H28" t="str">
        <f>'4.腰椎DECT(BMI)'!G167</f>
        <v/>
      </c>
      <c r="I28">
        <f>COUNT('4.腰椎DECT(BMI)'!H137:H166)</f>
        <v>0</v>
      </c>
      <c r="J28" t="str">
        <f>IFERROR(MEDIAN('4.腰椎DECT(BMI)'!H137:H166), "-")</f>
        <v>-</v>
      </c>
      <c r="K28" t="str">
        <f>IFERROR(MEDIAN('4.腰椎DECT(BMI)'!I137:I166), "-")</f>
        <v>-</v>
      </c>
    </row>
    <row r="30" spans="1:11" x14ac:dyDescent="0.4">
      <c r="A30" s="1" t="s">
        <v>104</v>
      </c>
    </row>
    <row r="31" spans="1:11" x14ac:dyDescent="0.4">
      <c r="B31" s="5" t="s">
        <v>96</v>
      </c>
      <c r="C31" s="23" t="s">
        <v>171</v>
      </c>
      <c r="D31" s="23"/>
      <c r="E31" s="23"/>
      <c r="F31" s="23"/>
      <c r="G31" s="23"/>
      <c r="H31" s="23"/>
      <c r="I31" s="5" t="s">
        <v>97</v>
      </c>
      <c r="J31" s="5" t="s">
        <v>98</v>
      </c>
      <c r="K31" s="5" t="s">
        <v>99</v>
      </c>
    </row>
    <row r="32" spans="1:11" x14ac:dyDescent="0.4">
      <c r="A32" s="6" t="s">
        <v>100</v>
      </c>
      <c r="B32" s="6" t="s">
        <v>101</v>
      </c>
      <c r="C32" s="6" t="s">
        <v>83</v>
      </c>
      <c r="D32" s="6" t="s">
        <v>84</v>
      </c>
      <c r="E32" s="6" t="s">
        <v>38</v>
      </c>
      <c r="F32" s="6" t="s">
        <v>85</v>
      </c>
      <c r="G32" s="6" t="s">
        <v>86</v>
      </c>
      <c r="H32" s="6" t="s">
        <v>87</v>
      </c>
      <c r="I32" s="6">
        <f>COUNT('5.全脊椎DECT(BMI)'!H5:H166)</f>
        <v>0</v>
      </c>
      <c r="J32" s="6" t="str">
        <f>IFERROR(MEDIAN('5.全脊椎DECT(BMI)'!H5:H166), "-")</f>
        <v>-</v>
      </c>
      <c r="K32" s="6" t="str">
        <f>IFERROR(MEDIAN('5.全脊椎DECT(BMI)'!I5:I166), "-")</f>
        <v>-</v>
      </c>
    </row>
    <row r="33" spans="1:11" x14ac:dyDescent="0.4">
      <c r="A33" t="s">
        <v>13</v>
      </c>
      <c r="B33" t="str">
        <f>TRIM('1.使用装置'!B8&amp;" "&amp;'1.使用装置'!C8)</f>
        <v>SIEMENS</v>
      </c>
      <c r="C33" t="str">
        <f>'5.全脊椎DECT(BMI)'!B35</f>
        <v/>
      </c>
      <c r="D33" t="str">
        <f>'5.全脊椎DECT(BMI)'!C35</f>
        <v/>
      </c>
      <c r="E33" t="str">
        <f>'5.全脊椎DECT(BMI)'!D35</f>
        <v/>
      </c>
      <c r="F33" t="str">
        <f>'5.全脊椎DECT(BMI)'!E35</f>
        <v/>
      </c>
      <c r="G33" t="str">
        <f>'5.全脊椎DECT(BMI)'!F35</f>
        <v/>
      </c>
      <c r="H33" t="str">
        <f>'5.全脊椎DECT(BMI)'!G35</f>
        <v/>
      </c>
      <c r="I33">
        <f>COUNT('5.全脊椎DECT(BMI)'!H5:H34)</f>
        <v>0</v>
      </c>
      <c r="J33" t="str">
        <f>IFERROR(MEDIAN('5.全脊椎DECT(BMI)'!H5:H34), "-")</f>
        <v>-</v>
      </c>
      <c r="K33" t="str">
        <f>IFERROR(MEDIAN('5.全脊椎DECT(BMI)'!I5:I34), "-")</f>
        <v>-</v>
      </c>
    </row>
    <row r="34" spans="1:11" x14ac:dyDescent="0.4">
      <c r="A34" t="s">
        <v>18</v>
      </c>
      <c r="B34" t="str">
        <f>TRIM('1.使用装置'!B9&amp;" "&amp;'1.使用装置'!C9)</f>
        <v>GE</v>
      </c>
      <c r="C34" t="str">
        <f>'5.全脊椎DECT(BMI)'!B68</f>
        <v/>
      </c>
      <c r="D34" t="str">
        <f>'5.全脊椎DECT(BMI)'!C68</f>
        <v/>
      </c>
      <c r="E34" t="str">
        <f>'5.全脊椎DECT(BMI)'!D68</f>
        <v/>
      </c>
      <c r="F34" t="str">
        <f>'5.全脊椎DECT(BMI)'!E68</f>
        <v/>
      </c>
      <c r="G34" t="str">
        <f>'5.全脊椎DECT(BMI)'!F68</f>
        <v/>
      </c>
      <c r="H34" t="str">
        <f>'5.全脊椎DECT(BMI)'!G68</f>
        <v/>
      </c>
      <c r="I34">
        <f>COUNT('5.全脊椎DECT(BMI)'!H38:H67)</f>
        <v>0</v>
      </c>
      <c r="J34" t="str">
        <f>IFERROR(MEDIAN('5.全脊椎DECT(BMI)'!H38:H67), "-")</f>
        <v>-</v>
      </c>
      <c r="K34" t="str">
        <f>IFERROR(MEDIAN('5.全脊椎DECT(BMI)'!I38:I67), "-")</f>
        <v>-</v>
      </c>
    </row>
    <row r="35" spans="1:11" x14ac:dyDescent="0.4">
      <c r="A35" t="s">
        <v>22</v>
      </c>
      <c r="B35" t="str">
        <f>TRIM('1.使用装置'!B10&amp;" "&amp;'1.使用装置'!C10)</f>
        <v>GE</v>
      </c>
      <c r="C35" t="str">
        <f>'5.全脊椎DECT(BMI)'!B101</f>
        <v/>
      </c>
      <c r="D35" t="str">
        <f>'5.全脊椎DECT(BMI)'!C101</f>
        <v/>
      </c>
      <c r="E35" t="str">
        <f>'5.全脊椎DECT(BMI)'!D101</f>
        <v/>
      </c>
      <c r="F35" t="str">
        <f>'5.全脊椎DECT(BMI)'!E101</f>
        <v/>
      </c>
      <c r="G35" t="str">
        <f>'5.全脊椎DECT(BMI)'!F101</f>
        <v/>
      </c>
      <c r="H35" t="str">
        <f>'5.全脊椎DECT(BMI)'!G101</f>
        <v/>
      </c>
      <c r="I35">
        <f>COUNT('5.全脊椎DECT(BMI)'!H71:H100)</f>
        <v>0</v>
      </c>
      <c r="J35" t="str">
        <f>IFERROR(MEDIAN('5.全脊椎DECT(BMI)'!H71:H100), "-")</f>
        <v>-</v>
      </c>
      <c r="K35" t="str">
        <f>IFERROR(MEDIAN('5.全脊椎DECT(BMI)'!I71:I100), "-")</f>
        <v>-</v>
      </c>
    </row>
    <row r="36" spans="1:11" x14ac:dyDescent="0.4">
      <c r="A36" t="s">
        <v>26</v>
      </c>
      <c r="B36" t="str">
        <f>TRIM('1.使用装置'!B11&amp;" "&amp;'1.使用装置'!C11)</f>
        <v>SIEMENS</v>
      </c>
      <c r="C36" t="str">
        <f>'5.全脊椎DECT(BMI)'!B134</f>
        <v/>
      </c>
      <c r="D36" t="str">
        <f>'5.全脊椎DECT(BMI)'!C134</f>
        <v/>
      </c>
      <c r="E36" t="str">
        <f>'5.全脊椎DECT(BMI)'!D134</f>
        <v/>
      </c>
      <c r="F36" t="str">
        <f>'5.全脊椎DECT(BMI)'!E134</f>
        <v/>
      </c>
      <c r="G36" t="str">
        <f>'5.全脊椎DECT(BMI)'!F134</f>
        <v/>
      </c>
      <c r="H36" t="str">
        <f>'5.全脊椎DECT(BMI)'!G134</f>
        <v/>
      </c>
      <c r="I36">
        <f>COUNT('5.全脊椎DECT(BMI)'!H104:H133)</f>
        <v>0</v>
      </c>
      <c r="J36" t="str">
        <f>IFERROR(MEDIAN('5.全脊椎DECT(BMI)'!H104:H133), "-")</f>
        <v>-</v>
      </c>
      <c r="K36" t="str">
        <f>IFERROR(MEDIAN('5.全脊椎DECT(BMI)'!I104:I133), "-")</f>
        <v>-</v>
      </c>
    </row>
    <row r="37" spans="1:11" x14ac:dyDescent="0.4">
      <c r="A37" t="s">
        <v>29</v>
      </c>
      <c r="B37" t="str">
        <f>TRIM('1.使用装置'!B12&amp;" "&amp;'1.使用装置'!C12)</f>
        <v>GE</v>
      </c>
      <c r="C37" t="str">
        <f>'5.全脊椎DECT(BMI)'!B167</f>
        <v/>
      </c>
      <c r="D37" t="str">
        <f>'5.全脊椎DECT(BMI)'!C167</f>
        <v/>
      </c>
      <c r="E37" t="str">
        <f>'5.全脊椎DECT(BMI)'!D167</f>
        <v/>
      </c>
      <c r="F37" t="str">
        <f>'5.全脊椎DECT(BMI)'!E167</f>
        <v/>
      </c>
      <c r="G37" t="str">
        <f>'5.全脊椎DECT(BMI)'!F167</f>
        <v/>
      </c>
      <c r="H37" t="str">
        <f>'5.全脊椎DECT(BMI)'!G167</f>
        <v/>
      </c>
      <c r="I37">
        <f>COUNT('5.全脊椎DECT(BMI)'!H137:H166)</f>
        <v>0</v>
      </c>
      <c r="J37" t="str">
        <f>IFERROR(MEDIAN('5.全脊椎DECT(BMI)'!H137:H166), "-")</f>
        <v>-</v>
      </c>
      <c r="K37" t="str">
        <f>IFERROR(MEDIAN('5.全脊椎DECT(BMI)'!I137:I166), "-")</f>
        <v>-</v>
      </c>
    </row>
    <row r="39" spans="1:11" x14ac:dyDescent="0.4">
      <c r="A39" s="1" t="s">
        <v>105</v>
      </c>
    </row>
    <row r="40" spans="1:11" x14ac:dyDescent="0.4">
      <c r="B40" s="5" t="s">
        <v>96</v>
      </c>
      <c r="C40" s="23" t="s">
        <v>171</v>
      </c>
      <c r="D40" s="23"/>
      <c r="E40" s="23"/>
      <c r="F40" s="23"/>
      <c r="G40" s="23"/>
      <c r="H40" s="23"/>
      <c r="I40" s="5" t="s">
        <v>97</v>
      </c>
      <c r="J40" s="5" t="s">
        <v>98</v>
      </c>
      <c r="K40" s="5" t="s">
        <v>99</v>
      </c>
    </row>
    <row r="41" spans="1:11" x14ac:dyDescent="0.4">
      <c r="A41" s="6" t="s">
        <v>100</v>
      </c>
      <c r="B41" s="6" t="s">
        <v>101</v>
      </c>
      <c r="C41" s="6" t="s">
        <v>83</v>
      </c>
      <c r="D41" s="6" t="s">
        <v>84</v>
      </c>
      <c r="E41" s="6" t="s">
        <v>38</v>
      </c>
      <c r="F41" s="6" t="s">
        <v>85</v>
      </c>
      <c r="G41" s="6" t="s">
        <v>86</v>
      </c>
      <c r="H41" s="6" t="s">
        <v>87</v>
      </c>
      <c r="I41" s="6">
        <f>COUNT('6.腹部～骨盤DECT(腎結石)'!H5:H166)</f>
        <v>0</v>
      </c>
      <c r="J41" s="6" t="str">
        <f>IFERROR(MEDIAN('6.腹部～骨盤DECT(腎結石)'!H5:H166), "-")</f>
        <v>-</v>
      </c>
      <c r="K41" s="6" t="str">
        <f>IFERROR(MEDIAN('6.腹部～骨盤DECT(腎結石)'!I5:I166), "-")</f>
        <v>-</v>
      </c>
    </row>
    <row r="42" spans="1:11" x14ac:dyDescent="0.4">
      <c r="A42" t="s">
        <v>13</v>
      </c>
      <c r="B42" t="str">
        <f>TRIM('1.使用装置'!B8&amp;" "&amp;'1.使用装置'!C8)</f>
        <v>SIEMENS</v>
      </c>
      <c r="C42" t="str">
        <f>'6.腹部～骨盤DECT(腎結石)'!B35</f>
        <v/>
      </c>
      <c r="D42" t="str">
        <f>'6.腹部～骨盤DECT(腎結石)'!C35</f>
        <v/>
      </c>
      <c r="E42" t="str">
        <f>'6.腹部～骨盤DECT(腎結石)'!D35</f>
        <v/>
      </c>
      <c r="F42" t="str">
        <f>'6.腹部～骨盤DECT(腎結石)'!E35</f>
        <v/>
      </c>
      <c r="G42" t="str">
        <f>'6.腹部～骨盤DECT(腎結石)'!F35</f>
        <v/>
      </c>
      <c r="H42" t="str">
        <f>'6.腹部～骨盤DECT(腎結石)'!G35</f>
        <v/>
      </c>
      <c r="I42">
        <f>COUNT('6.腹部～骨盤DECT(腎結石)'!H5:H34)</f>
        <v>0</v>
      </c>
      <c r="J42" t="str">
        <f>IFERROR(MEDIAN('6.腹部～骨盤DECT(腎結石)'!H5:H34), "-")</f>
        <v>-</v>
      </c>
      <c r="K42" t="str">
        <f>IFERROR(MEDIAN('6.腹部～骨盤DECT(腎結石)'!I5:I34), "-")</f>
        <v>-</v>
      </c>
    </row>
    <row r="43" spans="1:11" x14ac:dyDescent="0.4">
      <c r="A43" t="s">
        <v>18</v>
      </c>
      <c r="B43" t="str">
        <f>TRIM('1.使用装置'!B9&amp;" "&amp;'1.使用装置'!C9)</f>
        <v>GE</v>
      </c>
      <c r="C43" t="str">
        <f>'6.腹部～骨盤DECT(腎結石)'!B68</f>
        <v/>
      </c>
      <c r="D43" t="str">
        <f>'6.腹部～骨盤DECT(腎結石)'!C68</f>
        <v/>
      </c>
      <c r="E43" t="str">
        <f>'6.腹部～骨盤DECT(腎結石)'!D68</f>
        <v/>
      </c>
      <c r="F43" t="str">
        <f>'6.腹部～骨盤DECT(腎結石)'!E68</f>
        <v/>
      </c>
      <c r="G43" t="str">
        <f>'6.腹部～骨盤DECT(腎結石)'!F68</f>
        <v/>
      </c>
      <c r="H43" t="str">
        <f>'6.腹部～骨盤DECT(腎結石)'!G68</f>
        <v/>
      </c>
      <c r="I43">
        <f>COUNT('6.腹部～骨盤DECT(腎結石)'!H38:H67)</f>
        <v>0</v>
      </c>
      <c r="J43" t="str">
        <f>IFERROR(MEDIAN('6.腹部～骨盤DECT(腎結石)'!H38:H67), "-")</f>
        <v>-</v>
      </c>
      <c r="K43" t="str">
        <f>IFERROR(MEDIAN('6.腹部～骨盤DECT(腎結石)'!I38:I67), "-")</f>
        <v>-</v>
      </c>
    </row>
    <row r="44" spans="1:11" x14ac:dyDescent="0.4">
      <c r="A44" t="s">
        <v>22</v>
      </c>
      <c r="B44" t="str">
        <f>TRIM('1.使用装置'!B10&amp;" "&amp;'1.使用装置'!C10)</f>
        <v>GE</v>
      </c>
      <c r="C44" t="str">
        <f>'6.腹部～骨盤DECT(腎結石)'!B101</f>
        <v/>
      </c>
      <c r="D44" t="str">
        <f>'6.腹部～骨盤DECT(腎結石)'!C101</f>
        <v/>
      </c>
      <c r="E44" t="str">
        <f>'6.腹部～骨盤DECT(腎結石)'!D101</f>
        <v/>
      </c>
      <c r="F44" t="str">
        <f>'6.腹部～骨盤DECT(腎結石)'!E101</f>
        <v/>
      </c>
      <c r="G44" t="str">
        <f>'6.腹部～骨盤DECT(腎結石)'!F101</f>
        <v/>
      </c>
      <c r="H44" t="str">
        <f>'6.腹部～骨盤DECT(腎結石)'!G101</f>
        <v/>
      </c>
      <c r="I44">
        <f>COUNT('6.腹部～骨盤DECT(腎結石)'!H71:H100)</f>
        <v>0</v>
      </c>
      <c r="J44" t="str">
        <f>IFERROR(MEDIAN('6.腹部～骨盤DECT(腎結石)'!H71:H100), "-")</f>
        <v>-</v>
      </c>
      <c r="K44" t="str">
        <f>IFERROR(MEDIAN('6.腹部～骨盤DECT(腎結石)'!I71:I100), "-")</f>
        <v>-</v>
      </c>
    </row>
    <row r="45" spans="1:11" x14ac:dyDescent="0.4">
      <c r="A45" t="s">
        <v>26</v>
      </c>
      <c r="B45" t="str">
        <f>TRIM('1.使用装置'!B11&amp;" "&amp;'1.使用装置'!C11)</f>
        <v>SIEMENS</v>
      </c>
      <c r="C45" t="str">
        <f>'6.腹部～骨盤DECT(腎結石)'!B134</f>
        <v/>
      </c>
      <c r="D45" t="str">
        <f>'6.腹部～骨盤DECT(腎結石)'!C134</f>
        <v/>
      </c>
      <c r="E45" t="str">
        <f>'6.腹部～骨盤DECT(腎結石)'!D134</f>
        <v/>
      </c>
      <c r="F45" t="str">
        <f>'6.腹部～骨盤DECT(腎結石)'!E134</f>
        <v/>
      </c>
      <c r="G45" t="str">
        <f>'6.腹部～骨盤DECT(腎結石)'!F134</f>
        <v/>
      </c>
      <c r="H45" t="str">
        <f>'6.腹部～骨盤DECT(腎結石)'!G134</f>
        <v/>
      </c>
      <c r="I45">
        <f>COUNT('6.腹部～骨盤DECT(腎結石)'!H104:H133)</f>
        <v>0</v>
      </c>
      <c r="J45" t="str">
        <f>IFERROR(MEDIAN('6.腹部～骨盤DECT(腎結石)'!H104:H133), "-")</f>
        <v>-</v>
      </c>
      <c r="K45" t="str">
        <f>IFERROR(MEDIAN('6.腹部～骨盤DECT(腎結石)'!I104:I133), "-")</f>
        <v>-</v>
      </c>
    </row>
    <row r="46" spans="1:11" x14ac:dyDescent="0.4">
      <c r="A46" t="s">
        <v>29</v>
      </c>
      <c r="B46" t="str">
        <f>TRIM('1.使用装置'!B12&amp;" "&amp;'1.使用装置'!C12)</f>
        <v>GE</v>
      </c>
      <c r="C46" t="str">
        <f>'6.腹部～骨盤DECT(腎結石)'!B167</f>
        <v/>
      </c>
      <c r="D46" t="str">
        <f>'6.腹部～骨盤DECT(腎結石)'!C167</f>
        <v/>
      </c>
      <c r="E46" t="str">
        <f>'6.腹部～骨盤DECT(腎結石)'!D167</f>
        <v/>
      </c>
      <c r="F46" t="str">
        <f>'6.腹部～骨盤DECT(腎結石)'!E167</f>
        <v/>
      </c>
      <c r="G46" t="str">
        <f>'6.腹部～骨盤DECT(腎結石)'!F167</f>
        <v/>
      </c>
      <c r="H46" t="str">
        <f>'6.腹部～骨盤DECT(腎結石)'!G167</f>
        <v/>
      </c>
      <c r="I46">
        <f>COUNT('6.腹部～骨盤DECT(腎結石)'!H137:H166)</f>
        <v>0</v>
      </c>
      <c r="J46" t="str">
        <f>IFERROR(MEDIAN('6.腹部～骨盤DECT(腎結石)'!H137:H166), "-")</f>
        <v>-</v>
      </c>
      <c r="K46" t="str">
        <f>IFERROR(MEDIAN('6.腹部～骨盤DECT(腎結石)'!I137:I166), "-")</f>
        <v>-</v>
      </c>
    </row>
  </sheetData>
  <mergeCells count="5">
    <mergeCell ref="C4:H4"/>
    <mergeCell ref="C13:H13"/>
    <mergeCell ref="C22:H22"/>
    <mergeCell ref="C31:H31"/>
    <mergeCell ref="C40:H40"/>
  </mergeCells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2ADC8-7DCB-4C0D-804F-EC3DDF461612}">
  <dimension ref="A1:V21"/>
  <sheetViews>
    <sheetView topLeftCell="L1" workbookViewId="0">
      <selection activeCell="V5" sqref="V5:V12"/>
    </sheetView>
  </sheetViews>
  <sheetFormatPr defaultRowHeight="18.75" x14ac:dyDescent="0.4"/>
  <cols>
    <col min="1" max="1" width="23" style="10" customWidth="1"/>
    <col min="2" max="3" width="12" style="10" customWidth="1"/>
    <col min="4" max="4" width="21" style="10" customWidth="1"/>
    <col min="5" max="6" width="16" style="10" customWidth="1"/>
    <col min="7" max="7" width="28" style="10" customWidth="1"/>
    <col min="8" max="8" width="12" style="10" customWidth="1"/>
    <col min="9" max="9" width="54" style="10" customWidth="1"/>
    <col min="10" max="10" width="35" style="10" customWidth="1"/>
    <col min="11" max="11" width="30" style="10" customWidth="1"/>
    <col min="12" max="12" width="33" style="10" customWidth="1"/>
    <col min="13" max="13" width="12" style="10" customWidth="1"/>
    <col min="14" max="14" width="26" style="10" customWidth="1"/>
    <col min="15" max="15" width="22" style="10" customWidth="1"/>
    <col min="16" max="16" width="19" style="10" customWidth="1"/>
    <col min="17" max="17" width="17" style="10" customWidth="1"/>
    <col min="18" max="18" width="12" style="10" customWidth="1"/>
    <col min="19" max="19" width="18" style="10" customWidth="1"/>
    <col min="20" max="21" width="24" style="10" customWidth="1"/>
    <col min="22" max="22" width="18" style="10" customWidth="1"/>
    <col min="23" max="16384" width="9" style="10"/>
  </cols>
  <sheetData>
    <row r="1" spans="1:22" ht="22.5" x14ac:dyDescent="0.5">
      <c r="A1" s="15" t="s">
        <v>159</v>
      </c>
    </row>
    <row r="3" spans="1:22" ht="19.5" x14ac:dyDescent="0.45">
      <c r="A3" s="14" t="s">
        <v>4</v>
      </c>
      <c r="B3" s="14" t="s">
        <v>38</v>
      </c>
      <c r="C3" s="14" t="s">
        <v>160</v>
      </c>
      <c r="D3" s="13" t="s">
        <v>158</v>
      </c>
      <c r="I3" s="13" t="s">
        <v>157</v>
      </c>
      <c r="N3" s="13" t="s">
        <v>156</v>
      </c>
      <c r="S3" s="13" t="s">
        <v>155</v>
      </c>
    </row>
    <row r="4" spans="1:22" x14ac:dyDescent="0.4">
      <c r="A4" s="11" t="s">
        <v>14</v>
      </c>
      <c r="B4" s="11" t="s">
        <v>45</v>
      </c>
      <c r="C4" s="10" t="s">
        <v>161</v>
      </c>
      <c r="D4" s="12" t="s">
        <v>154</v>
      </c>
      <c r="E4" s="12" t="s">
        <v>153</v>
      </c>
      <c r="F4" s="12" t="s">
        <v>152</v>
      </c>
      <c r="G4" s="12" t="s">
        <v>151</v>
      </c>
      <c r="I4" s="12" t="s">
        <v>150</v>
      </c>
      <c r="J4" s="12" t="s">
        <v>149</v>
      </c>
      <c r="K4" s="12" t="s">
        <v>148</v>
      </c>
      <c r="L4" s="12" t="s">
        <v>147</v>
      </c>
      <c r="N4" s="12" t="s">
        <v>146</v>
      </c>
      <c r="O4" s="12" t="s">
        <v>145</v>
      </c>
      <c r="P4" s="12" t="s">
        <v>144</v>
      </c>
      <c r="Q4" s="12" t="s">
        <v>143</v>
      </c>
      <c r="S4" s="12" t="s">
        <v>106</v>
      </c>
      <c r="T4" s="12" t="s">
        <v>107</v>
      </c>
      <c r="U4" s="12" t="s">
        <v>108</v>
      </c>
      <c r="V4" s="12" t="s">
        <v>109</v>
      </c>
    </row>
    <row r="5" spans="1:22" x14ac:dyDescent="0.4">
      <c r="A5" s="11" t="s">
        <v>36</v>
      </c>
      <c r="B5" s="11" t="s">
        <v>142</v>
      </c>
      <c r="C5" s="10" t="s">
        <v>162</v>
      </c>
      <c r="D5" s="11" t="s">
        <v>163</v>
      </c>
      <c r="E5" s="11" t="s">
        <v>39</v>
      </c>
      <c r="F5" s="11" t="s">
        <v>40</v>
      </c>
      <c r="G5" s="11" t="s">
        <v>41</v>
      </c>
      <c r="I5" s="11" t="s">
        <v>42</v>
      </c>
      <c r="J5" s="11" t="s">
        <v>43</v>
      </c>
      <c r="K5" s="11" t="s">
        <v>43</v>
      </c>
      <c r="L5" s="11" t="s">
        <v>44</v>
      </c>
      <c r="N5" s="11" t="s">
        <v>46</v>
      </c>
      <c r="O5" s="11" t="s">
        <v>46</v>
      </c>
      <c r="P5" s="11" t="s">
        <v>46</v>
      </c>
      <c r="Q5" s="11" t="s">
        <v>46</v>
      </c>
      <c r="S5" s="11" t="s">
        <v>110</v>
      </c>
      <c r="T5" s="11" t="s">
        <v>172</v>
      </c>
      <c r="U5" s="11" t="s">
        <v>78</v>
      </c>
      <c r="V5" s="11" t="s">
        <v>181</v>
      </c>
    </row>
    <row r="6" spans="1:22" x14ac:dyDescent="0.4">
      <c r="A6" s="11" t="s">
        <v>141</v>
      </c>
      <c r="B6" s="11" t="s">
        <v>140</v>
      </c>
      <c r="D6" s="11" t="s">
        <v>47</v>
      </c>
      <c r="E6" s="11" t="s">
        <v>48</v>
      </c>
      <c r="F6" s="11" t="s">
        <v>39</v>
      </c>
      <c r="G6" s="11" t="s">
        <v>49</v>
      </c>
      <c r="I6" s="11" t="s">
        <v>50</v>
      </c>
      <c r="J6" s="11" t="s">
        <v>51</v>
      </c>
      <c r="K6" s="11" t="s">
        <v>51</v>
      </c>
      <c r="L6" s="11" t="s">
        <v>52</v>
      </c>
      <c r="N6" s="11" t="s">
        <v>53</v>
      </c>
      <c r="O6" s="11" t="s">
        <v>54</v>
      </c>
      <c r="P6" s="11" t="s">
        <v>139</v>
      </c>
      <c r="Q6" s="11" t="s">
        <v>55</v>
      </c>
      <c r="S6" s="11" t="s">
        <v>111</v>
      </c>
      <c r="T6" s="11" t="s">
        <v>112</v>
      </c>
      <c r="U6" s="11" t="s">
        <v>79</v>
      </c>
      <c r="V6" s="11" t="s">
        <v>182</v>
      </c>
    </row>
    <row r="7" spans="1:22" x14ac:dyDescent="0.4">
      <c r="A7" s="11" t="s">
        <v>37</v>
      </c>
      <c r="B7" s="11" t="s">
        <v>138</v>
      </c>
      <c r="D7" s="11" t="s">
        <v>56</v>
      </c>
      <c r="E7" s="11" t="s">
        <v>40</v>
      </c>
      <c r="F7" s="11" t="s">
        <v>57</v>
      </c>
      <c r="G7" s="11" t="s">
        <v>58</v>
      </c>
      <c r="I7" s="11" t="s">
        <v>59</v>
      </c>
      <c r="J7" s="11" t="s">
        <v>137</v>
      </c>
      <c r="K7" s="11" t="s">
        <v>136</v>
      </c>
      <c r="L7" s="11" t="s">
        <v>133</v>
      </c>
      <c r="N7" s="11" t="s">
        <v>60</v>
      </c>
      <c r="O7" s="11" t="s">
        <v>135</v>
      </c>
      <c r="P7" s="11" t="s">
        <v>134</v>
      </c>
      <c r="Q7" s="11" t="s">
        <v>61</v>
      </c>
      <c r="S7" s="11" t="s">
        <v>113</v>
      </c>
      <c r="T7" s="11" t="s">
        <v>114</v>
      </c>
      <c r="U7" s="11" t="s">
        <v>80</v>
      </c>
      <c r="V7" s="11" t="s">
        <v>183</v>
      </c>
    </row>
    <row r="8" spans="1:22" x14ac:dyDescent="0.4">
      <c r="D8" s="11" t="s">
        <v>62</v>
      </c>
      <c r="E8" s="11" t="s">
        <v>63</v>
      </c>
      <c r="F8" s="11" t="s">
        <v>64</v>
      </c>
      <c r="G8" s="11" t="s">
        <v>65</v>
      </c>
      <c r="I8" s="11" t="s">
        <v>133</v>
      </c>
      <c r="J8" s="11" t="s">
        <v>132</v>
      </c>
      <c r="K8" s="11" t="s">
        <v>131</v>
      </c>
      <c r="L8" s="11" t="s">
        <v>66</v>
      </c>
      <c r="N8" s="11" t="s">
        <v>130</v>
      </c>
      <c r="O8" s="11" t="s">
        <v>129</v>
      </c>
      <c r="P8" s="11" t="s">
        <v>67</v>
      </c>
      <c r="Q8" s="11"/>
      <c r="S8" s="11" t="s">
        <v>115</v>
      </c>
      <c r="T8" s="11" t="s">
        <v>116</v>
      </c>
      <c r="U8" s="11" t="s">
        <v>178</v>
      </c>
      <c r="V8" s="11" t="s">
        <v>184</v>
      </c>
    </row>
    <row r="9" spans="1:22" x14ac:dyDescent="0.4">
      <c r="D9" s="11" t="s">
        <v>64</v>
      </c>
      <c r="E9" s="11" t="s">
        <v>64</v>
      </c>
      <c r="F9" s="11" t="s">
        <v>68</v>
      </c>
      <c r="I9" s="11" t="s">
        <v>66</v>
      </c>
      <c r="O9" s="11"/>
      <c r="P9" s="11" t="s">
        <v>69</v>
      </c>
      <c r="S9" s="11" t="s">
        <v>118</v>
      </c>
      <c r="T9" s="11" t="s">
        <v>119</v>
      </c>
      <c r="U9" s="11" t="s">
        <v>179</v>
      </c>
      <c r="V9" s="11" t="s">
        <v>185</v>
      </c>
    </row>
    <row r="10" spans="1:22" x14ac:dyDescent="0.4">
      <c r="D10" s="11" t="s">
        <v>70</v>
      </c>
      <c r="I10" s="11" t="s">
        <v>71</v>
      </c>
      <c r="P10" s="11" t="s">
        <v>72</v>
      </c>
      <c r="S10" s="11" t="s">
        <v>128</v>
      </c>
      <c r="T10" s="11" t="s">
        <v>121</v>
      </c>
      <c r="U10" s="11" t="s">
        <v>180</v>
      </c>
      <c r="V10" s="11" t="s">
        <v>186</v>
      </c>
    </row>
    <row r="11" spans="1:22" x14ac:dyDescent="0.4">
      <c r="D11" s="11" t="s">
        <v>73</v>
      </c>
      <c r="I11" s="11" t="s">
        <v>74</v>
      </c>
      <c r="S11" s="11" t="s">
        <v>127</v>
      </c>
      <c r="T11" s="11" t="s">
        <v>123</v>
      </c>
      <c r="U11" s="11"/>
      <c r="V11" s="11" t="s">
        <v>187</v>
      </c>
    </row>
    <row r="12" spans="1:22" x14ac:dyDescent="0.4">
      <c r="D12" s="11" t="s">
        <v>169</v>
      </c>
      <c r="I12" s="11" t="s">
        <v>75</v>
      </c>
      <c r="S12" s="11" t="s">
        <v>126</v>
      </c>
      <c r="T12" s="11" t="s">
        <v>124</v>
      </c>
      <c r="V12" s="11" t="s">
        <v>188</v>
      </c>
    </row>
    <row r="13" spans="1:22" x14ac:dyDescent="0.4">
      <c r="D13" s="11" t="s">
        <v>164</v>
      </c>
      <c r="I13" s="11" t="s">
        <v>76</v>
      </c>
      <c r="S13" s="11" t="s">
        <v>125</v>
      </c>
      <c r="T13" s="11" t="s">
        <v>117</v>
      </c>
      <c r="V13" s="11" t="s">
        <v>189</v>
      </c>
    </row>
    <row r="14" spans="1:22" x14ac:dyDescent="0.4">
      <c r="D14" s="11" t="s">
        <v>165</v>
      </c>
      <c r="I14" s="11" t="s">
        <v>77</v>
      </c>
      <c r="T14" s="11" t="s">
        <v>120</v>
      </c>
      <c r="V14" s="11" t="s">
        <v>190</v>
      </c>
    </row>
    <row r="15" spans="1:22" x14ac:dyDescent="0.4">
      <c r="D15" s="11" t="s">
        <v>166</v>
      </c>
      <c r="T15" s="11" t="s">
        <v>122</v>
      </c>
    </row>
    <row r="16" spans="1:22" x14ac:dyDescent="0.4">
      <c r="D16" s="11" t="s">
        <v>167</v>
      </c>
    </row>
    <row r="17" spans="4:4" x14ac:dyDescent="0.4">
      <c r="D17" s="11" t="s">
        <v>168</v>
      </c>
    </row>
    <row r="18" spans="4:4" x14ac:dyDescent="0.4">
      <c r="D18" s="10" t="s">
        <v>174</v>
      </c>
    </row>
    <row r="19" spans="4:4" x14ac:dyDescent="0.4">
      <c r="D19" s="10" t="s">
        <v>175</v>
      </c>
    </row>
    <row r="20" spans="4:4" x14ac:dyDescent="0.4">
      <c r="D20" s="10" t="s">
        <v>176</v>
      </c>
    </row>
    <row r="21" spans="4:4" x14ac:dyDescent="0.4">
      <c r="D21" s="10" t="s">
        <v>177</v>
      </c>
    </row>
  </sheetData>
  <sheetProtection formatColumns="0" formatRows="0" insertColumns="0" insertRows="0" insertHyperlinks="0" deleteColumns="0" deleteRows="0" sort="0"/>
  <phoneticPr fontId="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19</vt:i4>
      </vt:variant>
    </vt:vector>
  </HeadingPairs>
  <TitlesOfParts>
    <vt:vector size="28" baseType="lpstr">
      <vt:lpstr>応諾</vt:lpstr>
      <vt:lpstr>1.使用装置</vt:lpstr>
      <vt:lpstr>2.肺動脈造影DECT</vt:lpstr>
      <vt:lpstr>3.頭部DECT(VNC)</vt:lpstr>
      <vt:lpstr>4.腰椎DECT(BMI)</vt:lpstr>
      <vt:lpstr>5.全脊椎DECT(BMI)</vt:lpstr>
      <vt:lpstr>6.腹部～骨盤DECT(腎結石)</vt:lpstr>
      <vt:lpstr>7.まとめ</vt:lpstr>
      <vt:lpstr>参照元 保護 </vt:lpstr>
      <vt:lpstr>AEC</vt:lpstr>
      <vt:lpstr>DENOISE_CANON</vt:lpstr>
      <vt:lpstr>DENOISE_GE</vt:lpstr>
      <vt:lpstr>DENOISE_PHILIPS</vt:lpstr>
      <vt:lpstr>DENOISE_SIEMENS</vt:lpstr>
      <vt:lpstr>KV_CANON</vt:lpstr>
      <vt:lpstr>KV_GE</vt:lpstr>
      <vt:lpstr>KV_PHILIPS</vt:lpstr>
      <vt:lpstr>KV_SIEMENS</vt:lpstr>
      <vt:lpstr>MODE_CANON</vt:lpstr>
      <vt:lpstr>MODE_GE</vt:lpstr>
      <vt:lpstr>MODE_PHILIPS</vt:lpstr>
      <vt:lpstr>MODE_SIEMENS</vt:lpstr>
      <vt:lpstr>RECON_CANON</vt:lpstr>
      <vt:lpstr>RECON_GE</vt:lpstr>
      <vt:lpstr>RECON_PHILIPS</vt:lpstr>
      <vt:lpstr>RECON_SIEMENS</vt:lpstr>
      <vt:lpstr>ビーム幅</vt:lpstr>
      <vt:lpstr>メーカー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弘幸</dc:creator>
  <cp:lastModifiedBy>小林 弘幸</cp:lastModifiedBy>
  <dcterms:created xsi:type="dcterms:W3CDTF">2026-06-18T02:45:26Z</dcterms:created>
  <dcterms:modified xsi:type="dcterms:W3CDTF">2026-08-24T08:40:06Z</dcterms:modified>
</cp:coreProperties>
</file>